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Home Renovation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4" i="1" l="1"/>
  <c r="D53" i="1"/>
  <c r="D52" i="1"/>
  <c r="D51" i="1"/>
  <c r="C54" i="1"/>
  <c r="C53" i="1"/>
  <c r="C52" i="1"/>
  <c r="C51" i="1"/>
  <c r="E51" i="1" s="1"/>
  <c r="E50" i="1"/>
  <c r="E55" i="1"/>
  <c r="D50" i="1"/>
  <c r="C50" i="1"/>
  <c r="G22" i="1"/>
  <c r="G23" i="1"/>
  <c r="G24" i="1"/>
  <c r="G25" i="1"/>
  <c r="G21" i="1"/>
  <c r="E54" i="1" l="1"/>
  <c r="E53" i="1"/>
  <c r="E52" i="1"/>
</calcChain>
</file>

<file path=xl/sharedStrings.xml><?xml version="1.0" encoding="utf-8"?>
<sst xmlns="http://schemas.openxmlformats.org/spreadsheetml/2006/main" count="107" uniqueCount="85">
  <si>
    <r>
      <t>Date:</t>
    </r>
    <r>
      <rPr>
        <sz val="11"/>
        <color theme="1"/>
        <rFont val="Calibri"/>
        <family val="2"/>
        <scheme val="minor"/>
      </rPr>
      <t xml:space="preserve"> __________________________</t>
    </r>
  </si>
  <si>
    <t>Room/Area</t>
  </si>
  <si>
    <t>Renovation Type</t>
  </si>
  <si>
    <t>Current Condition</t>
  </si>
  <si>
    <t>Target Outcome</t>
  </si>
  <si>
    <t>Estimated Cost</t>
  </si>
  <si>
    <t>Completion Deadline</t>
  </si>
  <si>
    <t>Living Room</t>
  </si>
  <si>
    <t>Repainting, new flooring</t>
  </si>
  <si>
    <t>Faded paint, old flooring</t>
  </si>
  <si>
    <t>Fresh paint, hardwood floor</t>
  </si>
  <si>
    <t>Kitchen</t>
  </si>
  <si>
    <t>Full remodel</t>
  </si>
  <si>
    <t>Outdated cabinets, fixtures</t>
  </si>
  <si>
    <t>Modern cabinets, new appliances</t>
  </si>
  <si>
    <t>Bathroom</t>
  </si>
  <si>
    <t>Partial remodel</t>
  </si>
  <si>
    <t>Old tiles, plumbing issues</t>
  </si>
  <si>
    <t>Updated tiles, fixed plumbing</t>
  </si>
  <si>
    <t>Bedroom</t>
  </si>
  <si>
    <t>Repainting, minor fixes</t>
  </si>
  <si>
    <t>Chipped paint, worn carpet</t>
  </si>
  <si>
    <t>Fresh paint, new carpet</t>
  </si>
  <si>
    <t>Outdoor Patio</t>
  </si>
  <si>
    <t>Landscaping, new deck</t>
  </si>
  <si>
    <t>Overgrown, damaged deck</t>
  </si>
  <si>
    <t>Landscaped garden, new deck</t>
  </si>
  <si>
    <t>Materials Needed</t>
  </si>
  <si>
    <t>Material Cost</t>
  </si>
  <si>
    <t>Labor Required</t>
  </si>
  <si>
    <t>Labor Cost</t>
  </si>
  <si>
    <t>Total Cost</t>
  </si>
  <si>
    <t>Paint, hardwood flooring</t>
  </si>
  <si>
    <t>Painting, flooring</t>
  </si>
  <si>
    <t>Cabinets, countertops, appliances</t>
  </si>
  <si>
    <t>Installation, plumbing</t>
  </si>
  <si>
    <t>Tiles, plumbing supplies</t>
  </si>
  <si>
    <t>Tiling, plumbing</t>
  </si>
  <si>
    <t>Paint, carpet</t>
  </si>
  <si>
    <t>Painting, carpet installation</t>
  </si>
  <si>
    <t>Deck wood, landscaping materials</t>
  </si>
  <si>
    <t>Deck building, landscaping</t>
  </si>
  <si>
    <t>Task</t>
  </si>
  <si>
    <t>Start Date</t>
  </si>
  <si>
    <t>Completion Date</t>
  </si>
  <si>
    <t>Responsible Party</t>
  </si>
  <si>
    <t>Status</t>
  </si>
  <si>
    <t>Living Room painting</t>
  </si>
  <si>
    <t>Kitchen demo &amp; install</t>
  </si>
  <si>
    <t>Bathroom plumbing</t>
  </si>
  <si>
    <t>Bedroom repainting</t>
  </si>
  <si>
    <t>Patio deck installation</t>
  </si>
  <si>
    <t>Expense Type</t>
  </si>
  <si>
    <t>Description</t>
  </si>
  <si>
    <t>Cost</t>
  </si>
  <si>
    <t>Permits/Inspections</t>
  </si>
  <si>
    <t>Building permits, city inspections</t>
  </si>
  <si>
    <t>Unexpected Repairs</t>
  </si>
  <si>
    <t>Any unforeseen structural repairs</t>
  </si>
  <si>
    <t>Design Changes</t>
  </si>
  <si>
    <t>Changes to original design plans</t>
  </si>
  <si>
    <t>Contingency Fund</t>
  </si>
  <si>
    <t>Allocated for unexpected costs</t>
  </si>
  <si>
    <t>Category</t>
  </si>
  <si>
    <t>Actual Cost</t>
  </si>
  <si>
    <t>Difference</t>
  </si>
  <si>
    <t>Additional Costs</t>
  </si>
  <si>
    <t>Target Outcome Achieved</t>
  </si>
  <si>
    <t>Comments/Feedback</t>
  </si>
  <si>
    <t>Yes/No</t>
  </si>
  <si>
    <r>
      <t>Homeowner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</si>
  <si>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Project Manager Signature:</t>
    </r>
    <r>
      <rPr>
        <sz val="11"/>
        <color theme="1"/>
        <rFont val="Calibri"/>
        <family val="2"/>
        <scheme val="minor"/>
      </rPr>
      <t xml:space="preserve"> __________________________</t>
    </r>
  </si>
  <si>
    <r>
      <t>Homeowner Name:</t>
    </r>
    <r>
      <rPr>
        <sz val="11"/>
        <color theme="1"/>
        <rFont val="Calibri"/>
        <family val="2"/>
        <scheme val="minor"/>
      </rPr>
      <t xml:space="preserve"> </t>
    </r>
  </si>
  <si>
    <r>
      <t>Address:</t>
    </r>
    <r>
      <rPr>
        <sz val="11"/>
        <color theme="1"/>
        <rFont val="Calibri"/>
        <family val="2"/>
        <scheme val="minor"/>
      </rPr>
      <t xml:space="preserve"> </t>
    </r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</si>
  <si>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</si>
  <si>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Project Manager:</t>
    </r>
    <r>
      <rPr>
        <sz val="11"/>
        <color theme="1"/>
        <rFont val="Calibri"/>
        <family val="2"/>
        <scheme val="minor"/>
      </rPr>
      <t xml:space="preserve"> </t>
    </r>
  </si>
  <si>
    <r>
      <t>Renovation Start Date:</t>
    </r>
    <r>
      <rPr>
        <sz val="11"/>
        <color theme="1"/>
        <rFont val="Calibri"/>
        <family val="2"/>
        <scheme val="minor"/>
      </rPr>
      <t xml:space="preserve"> </t>
    </r>
  </si>
  <si>
    <r>
      <t>Estimated Completion Date:</t>
    </r>
    <r>
      <rPr>
        <sz val="11"/>
        <color theme="1"/>
        <rFont val="Calibri"/>
        <family val="2"/>
        <scheme val="minor"/>
      </rPr>
      <t xml:space="preserve"> </t>
    </r>
  </si>
  <si>
    <t>Home Renovation Model Sheet</t>
  </si>
  <si>
    <t>Renovation Overview</t>
  </si>
  <si>
    <t>Material &amp; Labor Costs</t>
  </si>
  <si>
    <t>Renovation Timeline</t>
  </si>
  <si>
    <t>Additional Costs &amp; Contingency</t>
  </si>
  <si>
    <t>Final Budget Summary</t>
  </si>
  <si>
    <t>Post-Renovation 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</si>
</sst>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  <border>
      <left/>
      <right/>
      <top style="thin">
        <color theme="2" tint="-9.9948118533890809E-2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0" fontId="4" fillId="2" borderId="0" xfId="0" applyFont="1" applyFill="1" applyAlignment="1">
      <alignment horizontal="left" vertical="center"/>
    </xf>
    <xf numFmtId="0" fontId="0" fillId="0" borderId="0" xfId="0" applyFont="1" applyAlignment="1">
      <alignment horizontal="right"/>
    </xf>
    <xf numFmtId="0" fontId="0" fillId="0" borderId="2" xfId="0" applyBorder="1" applyAlignment="1"/>
    <xf numFmtId="44" fontId="0" fillId="0" borderId="0" xfId="1" applyFont="1" applyAlignment="1">
      <alignment vertical="center" wrapText="1"/>
    </xf>
    <xf numFmtId="44" fontId="0" fillId="0" borderId="0" xfId="0" applyNumberFormat="1" applyAlignment="1">
      <alignment vertical="center" wrapText="1"/>
    </xf>
  </cellXfs>
  <cellStyles count="2">
    <cellStyle name="Currency" xfId="1" builtinId="4"/>
    <cellStyle name="Normal" xfId="0" builtinId="0"/>
  </cellStyles>
  <dxfs count="39">
    <dxf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0:G15" totalsRowShown="0" headerRowDxfId="31" dataDxfId="32">
  <autoFilter ref="B10:G15"/>
  <tableColumns count="6">
    <tableColumn id="1" name="Room/Area" dataDxfId="38"/>
    <tableColumn id="2" name="Renovation Type" dataDxfId="37"/>
    <tableColumn id="3" name="Current Condition" dataDxfId="36"/>
    <tableColumn id="4" name="Target Outcome" dataDxfId="35"/>
    <tableColumn id="5" name="Estimated Cost" dataDxfId="34" dataCellStyle="Currency"/>
    <tableColumn id="6" name="Completion Deadline" dataDxfId="3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0:G25" totalsRowShown="0" headerRowDxfId="24" dataDxfId="25">
  <autoFilter ref="B20:G25"/>
  <tableColumns count="6">
    <tableColumn id="1" name="Room/Area" dataDxfId="30"/>
    <tableColumn id="2" name="Materials Needed" dataDxfId="29"/>
    <tableColumn id="3" name="Material Cost" dataDxfId="28" dataCellStyle="Currency"/>
    <tableColumn id="4" name="Labor Required" dataDxfId="27"/>
    <tableColumn id="5" name="Labor Cost" dataDxfId="26" dataCellStyle="Currency"/>
    <tableColumn id="6" name="Total Cost" dataDxfId="3">
      <calculatedColumnFormula>SUM(F21+D21)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0:F35" totalsRowShown="0" headerRowDxfId="17" dataDxfId="18">
  <autoFilter ref="B30:F35"/>
  <tableColumns count="5">
    <tableColumn id="1" name="Task" dataDxfId="23"/>
    <tableColumn id="2" name="Start Date" dataDxfId="22"/>
    <tableColumn id="3" name="Completion Date" dataDxfId="21"/>
    <tableColumn id="4" name="Responsible Party" dataDxfId="20"/>
    <tableColumn id="5" name="Status" dataDxfId="19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0:D44" totalsRowShown="0" headerRowDxfId="12" dataDxfId="13">
  <autoFilter ref="B40:D44"/>
  <tableColumns count="3">
    <tableColumn id="1" name="Expense Type" dataDxfId="16"/>
    <tableColumn id="2" name="Description" dataDxfId="15"/>
    <tableColumn id="3" name="Cost" dataDxfId="14" dataCellStyle="Currency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9:E55" totalsRowShown="0" headerRowDxfId="9" dataDxfId="10">
  <autoFilter ref="B49:E55"/>
  <tableColumns count="4">
    <tableColumn id="1" name="Category" dataDxfId="11"/>
    <tableColumn id="2" name="Estimated Cost" dataDxfId="2">
      <calculatedColumnFormula>F11</calculatedColumnFormula>
    </tableColumn>
    <tableColumn id="3" name="Actual Cost" dataDxfId="1">
      <calculatedColumnFormula>G21</calculatedColumnFormula>
    </tableColumn>
    <tableColumn id="4" name="Difference" dataDxfId="0" dataCellStyle="Currency">
      <calculatedColumnFormula>IF(C50&gt;D50,C50-D50,D50-C50)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60:D65" totalsRowShown="0" headerRowDxfId="4" dataDxfId="5">
  <autoFilter ref="B60:D65"/>
  <tableColumns count="3">
    <tableColumn id="1" name="Room/Area" dataDxfId="8"/>
    <tableColumn id="2" name="Target Outcome Achieved" dataDxfId="7"/>
    <tableColumn id="3" name="Comments/Feedback" dataDxfId="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70"/>
  <sheetViews>
    <sheetView showGridLines="0" tabSelected="1" workbookViewId="0">
      <selection activeCell="J41" sqref="J41"/>
    </sheetView>
  </sheetViews>
  <sheetFormatPr defaultRowHeight="15" x14ac:dyDescent="0.25"/>
  <cols>
    <col min="1" max="1" width="4.7109375" customWidth="1"/>
    <col min="2" max="2" width="27.42578125" customWidth="1"/>
    <col min="3" max="3" width="31.140625" customWidth="1"/>
    <col min="4" max="4" width="26.42578125" customWidth="1"/>
    <col min="5" max="5" width="29" customWidth="1"/>
    <col min="6" max="6" width="20.7109375" customWidth="1"/>
    <col min="7" max="7" width="22" customWidth="1"/>
  </cols>
  <sheetData>
    <row r="2" spans="2:7" ht="32.25" x14ac:dyDescent="0.25">
      <c r="B2" s="7" t="s">
        <v>78</v>
      </c>
      <c r="C2" s="7"/>
      <c r="D2" s="7"/>
      <c r="E2" s="7"/>
      <c r="F2" s="7"/>
      <c r="G2" s="7"/>
    </row>
    <row r="4" spans="2:7" ht="23.1" customHeight="1" x14ac:dyDescent="0.25">
      <c r="B4" s="5" t="s">
        <v>72</v>
      </c>
      <c r="C4" s="6"/>
      <c r="D4" s="6"/>
      <c r="E4" s="8" t="s">
        <v>75</v>
      </c>
      <c r="F4" s="6"/>
      <c r="G4" s="6"/>
    </row>
    <row r="5" spans="2:7" ht="23.1" customHeight="1" x14ac:dyDescent="0.25">
      <c r="B5" s="5" t="s">
        <v>73</v>
      </c>
      <c r="C5" s="6"/>
      <c r="D5" s="6"/>
      <c r="E5" s="8" t="s">
        <v>76</v>
      </c>
      <c r="F5" s="6"/>
      <c r="G5" s="6"/>
    </row>
    <row r="6" spans="2:7" ht="23.1" customHeight="1" x14ac:dyDescent="0.25">
      <c r="B6" s="5" t="s">
        <v>74</v>
      </c>
      <c r="C6" s="6"/>
      <c r="D6" s="6"/>
      <c r="E6" s="8" t="s">
        <v>77</v>
      </c>
      <c r="F6" s="6"/>
      <c r="G6" s="6"/>
    </row>
    <row r="7" spans="2:7" ht="23.1" customHeight="1" x14ac:dyDescent="0.25">
      <c r="C7" s="9"/>
      <c r="D7" s="9"/>
    </row>
    <row r="8" spans="2:7" ht="15.75" x14ac:dyDescent="0.25">
      <c r="B8" s="2" t="s">
        <v>79</v>
      </c>
    </row>
    <row r="10" spans="2:7" ht="32.1" customHeight="1" x14ac:dyDescent="0.25">
      <c r="B10" s="3" t="s">
        <v>1</v>
      </c>
      <c r="C10" s="3" t="s">
        <v>2</v>
      </c>
      <c r="D10" s="3" t="s">
        <v>3</v>
      </c>
      <c r="E10" s="3" t="s">
        <v>4</v>
      </c>
      <c r="F10" s="3" t="s">
        <v>5</v>
      </c>
      <c r="G10" s="3" t="s">
        <v>6</v>
      </c>
    </row>
    <row r="11" spans="2:7" ht="32.1" customHeight="1" x14ac:dyDescent="0.25">
      <c r="B11" s="4" t="s">
        <v>7</v>
      </c>
      <c r="C11" s="4" t="s">
        <v>8</v>
      </c>
      <c r="D11" s="4" t="s">
        <v>9</v>
      </c>
      <c r="E11" s="4" t="s">
        <v>10</v>
      </c>
      <c r="F11" s="10">
        <v>1200</v>
      </c>
      <c r="G11" s="4"/>
    </row>
    <row r="12" spans="2:7" ht="32.1" customHeight="1" x14ac:dyDescent="0.25">
      <c r="B12" s="4" t="s">
        <v>11</v>
      </c>
      <c r="C12" s="4" t="s">
        <v>12</v>
      </c>
      <c r="D12" s="4" t="s">
        <v>13</v>
      </c>
      <c r="E12" s="4" t="s">
        <v>14</v>
      </c>
      <c r="F12" s="10">
        <v>1000</v>
      </c>
      <c r="G12" s="4"/>
    </row>
    <row r="13" spans="2:7" ht="32.1" customHeight="1" x14ac:dyDescent="0.25">
      <c r="B13" s="4" t="s">
        <v>15</v>
      </c>
      <c r="C13" s="4" t="s">
        <v>16</v>
      </c>
      <c r="D13" s="4" t="s">
        <v>17</v>
      </c>
      <c r="E13" s="4" t="s">
        <v>18</v>
      </c>
      <c r="F13" s="10">
        <v>5020</v>
      </c>
      <c r="G13" s="4"/>
    </row>
    <row r="14" spans="2:7" ht="32.1" customHeight="1" x14ac:dyDescent="0.25">
      <c r="B14" s="4" t="s">
        <v>19</v>
      </c>
      <c r="C14" s="4" t="s">
        <v>20</v>
      </c>
      <c r="D14" s="4" t="s">
        <v>21</v>
      </c>
      <c r="E14" s="4" t="s">
        <v>22</v>
      </c>
      <c r="F14" s="10">
        <v>325</v>
      </c>
      <c r="G14" s="4"/>
    </row>
    <row r="15" spans="2:7" ht="32.1" customHeight="1" x14ac:dyDescent="0.25">
      <c r="B15" s="4" t="s">
        <v>23</v>
      </c>
      <c r="C15" s="4" t="s">
        <v>24</v>
      </c>
      <c r="D15" s="4" t="s">
        <v>25</v>
      </c>
      <c r="E15" s="4" t="s">
        <v>26</v>
      </c>
      <c r="F15" s="10">
        <v>250</v>
      </c>
      <c r="G15" s="4"/>
    </row>
    <row r="18" spans="2:7" ht="15.75" x14ac:dyDescent="0.25">
      <c r="B18" s="2" t="s">
        <v>80</v>
      </c>
    </row>
    <row r="20" spans="2:7" ht="32.1" customHeight="1" x14ac:dyDescent="0.25">
      <c r="B20" s="3" t="s">
        <v>1</v>
      </c>
      <c r="C20" s="3" t="s">
        <v>27</v>
      </c>
      <c r="D20" s="3" t="s">
        <v>28</v>
      </c>
      <c r="E20" s="3" t="s">
        <v>29</v>
      </c>
      <c r="F20" s="3" t="s">
        <v>30</v>
      </c>
      <c r="G20" s="3" t="s">
        <v>31</v>
      </c>
    </row>
    <row r="21" spans="2:7" ht="32.1" customHeight="1" x14ac:dyDescent="0.25">
      <c r="B21" s="4" t="s">
        <v>7</v>
      </c>
      <c r="C21" s="4" t="s">
        <v>32</v>
      </c>
      <c r="D21" s="10">
        <v>250</v>
      </c>
      <c r="E21" s="4" t="s">
        <v>33</v>
      </c>
      <c r="F21" s="10">
        <v>200</v>
      </c>
      <c r="G21" s="11">
        <f t="shared" ref="G21:G25" si="0">SUM(F21+D21)</f>
        <v>450</v>
      </c>
    </row>
    <row r="22" spans="2:7" ht="32.1" customHeight="1" x14ac:dyDescent="0.25">
      <c r="B22" s="4" t="s">
        <v>11</v>
      </c>
      <c r="C22" s="4" t="s">
        <v>34</v>
      </c>
      <c r="D22" s="10">
        <v>300</v>
      </c>
      <c r="E22" s="4" t="s">
        <v>35</v>
      </c>
      <c r="F22" s="10">
        <v>200</v>
      </c>
      <c r="G22" s="11">
        <f t="shared" si="0"/>
        <v>500</v>
      </c>
    </row>
    <row r="23" spans="2:7" ht="32.1" customHeight="1" x14ac:dyDescent="0.25">
      <c r="B23" s="4" t="s">
        <v>15</v>
      </c>
      <c r="C23" s="4" t="s">
        <v>36</v>
      </c>
      <c r="D23" s="10">
        <v>425</v>
      </c>
      <c r="E23" s="4" t="s">
        <v>37</v>
      </c>
      <c r="F23" s="10">
        <v>200</v>
      </c>
      <c r="G23" s="11">
        <f t="shared" si="0"/>
        <v>625</v>
      </c>
    </row>
    <row r="24" spans="2:7" ht="32.1" customHeight="1" x14ac:dyDescent="0.25">
      <c r="B24" s="4" t="s">
        <v>19</v>
      </c>
      <c r="C24" s="4" t="s">
        <v>38</v>
      </c>
      <c r="D24" s="10">
        <v>210</v>
      </c>
      <c r="E24" s="4" t="s">
        <v>39</v>
      </c>
      <c r="F24" s="10">
        <v>200</v>
      </c>
      <c r="G24" s="11">
        <f t="shared" si="0"/>
        <v>410</v>
      </c>
    </row>
    <row r="25" spans="2:7" ht="32.1" customHeight="1" x14ac:dyDescent="0.25">
      <c r="B25" s="4" t="s">
        <v>23</v>
      </c>
      <c r="C25" s="4" t="s">
        <v>40</v>
      </c>
      <c r="D25" s="10">
        <v>300</v>
      </c>
      <c r="E25" s="4" t="s">
        <v>41</v>
      </c>
      <c r="F25" s="10">
        <v>200</v>
      </c>
      <c r="G25" s="11">
        <f t="shared" si="0"/>
        <v>500</v>
      </c>
    </row>
    <row r="28" spans="2:7" ht="15.75" x14ac:dyDescent="0.25">
      <c r="B28" s="2" t="s">
        <v>81</v>
      </c>
    </row>
    <row r="30" spans="2:7" ht="32.1" customHeight="1" x14ac:dyDescent="0.25">
      <c r="B30" s="3" t="s">
        <v>42</v>
      </c>
      <c r="C30" s="3" t="s">
        <v>43</v>
      </c>
      <c r="D30" s="3" t="s">
        <v>44</v>
      </c>
      <c r="E30" s="3" t="s">
        <v>45</v>
      </c>
      <c r="F30" s="3" t="s">
        <v>46</v>
      </c>
    </row>
    <row r="31" spans="2:7" ht="32.1" customHeight="1" x14ac:dyDescent="0.25">
      <c r="B31" s="4" t="s">
        <v>47</v>
      </c>
      <c r="C31" s="4"/>
      <c r="D31" s="4"/>
      <c r="E31" s="4"/>
      <c r="F31" s="4"/>
    </row>
    <row r="32" spans="2:7" ht="32.1" customHeight="1" x14ac:dyDescent="0.25">
      <c r="B32" s="4" t="s">
        <v>48</v>
      </c>
      <c r="C32" s="4"/>
      <c r="D32" s="4"/>
      <c r="E32" s="4"/>
      <c r="F32" s="4"/>
    </row>
    <row r="33" spans="2:6" ht="32.1" customHeight="1" x14ac:dyDescent="0.25">
      <c r="B33" s="4" t="s">
        <v>49</v>
      </c>
      <c r="C33" s="4"/>
      <c r="D33" s="4"/>
      <c r="E33" s="4"/>
      <c r="F33" s="4"/>
    </row>
    <row r="34" spans="2:6" ht="32.1" customHeight="1" x14ac:dyDescent="0.25">
      <c r="B34" s="4" t="s">
        <v>50</v>
      </c>
      <c r="C34" s="4"/>
      <c r="D34" s="4"/>
      <c r="E34" s="4"/>
      <c r="F34" s="4"/>
    </row>
    <row r="35" spans="2:6" ht="32.1" customHeight="1" x14ac:dyDescent="0.25">
      <c r="B35" s="4" t="s">
        <v>51</v>
      </c>
      <c r="C35" s="4"/>
      <c r="D35" s="4"/>
      <c r="E35" s="4"/>
      <c r="F35" s="4"/>
    </row>
    <row r="38" spans="2:6" ht="15.75" x14ac:dyDescent="0.25">
      <c r="B38" s="2" t="s">
        <v>82</v>
      </c>
    </row>
    <row r="40" spans="2:6" ht="32.1" customHeight="1" x14ac:dyDescent="0.25">
      <c r="B40" s="3" t="s">
        <v>52</v>
      </c>
      <c r="C40" s="3" t="s">
        <v>53</v>
      </c>
      <c r="D40" s="3" t="s">
        <v>54</v>
      </c>
    </row>
    <row r="41" spans="2:6" ht="32.1" customHeight="1" x14ac:dyDescent="0.25">
      <c r="B41" s="4" t="s">
        <v>55</v>
      </c>
      <c r="C41" s="4" t="s">
        <v>56</v>
      </c>
      <c r="D41" s="10">
        <v>500</v>
      </c>
    </row>
    <row r="42" spans="2:6" ht="32.1" customHeight="1" x14ac:dyDescent="0.25">
      <c r="B42" s="4" t="s">
        <v>57</v>
      </c>
      <c r="C42" s="4" t="s">
        <v>58</v>
      </c>
      <c r="D42" s="10">
        <v>450</v>
      </c>
    </row>
    <row r="43" spans="2:6" ht="32.1" customHeight="1" x14ac:dyDescent="0.25">
      <c r="B43" s="4" t="s">
        <v>59</v>
      </c>
      <c r="C43" s="4" t="s">
        <v>60</v>
      </c>
      <c r="D43" s="10">
        <v>400</v>
      </c>
    </row>
    <row r="44" spans="2:6" ht="32.1" customHeight="1" x14ac:dyDescent="0.25">
      <c r="B44" s="4" t="s">
        <v>61</v>
      </c>
      <c r="C44" s="4" t="s">
        <v>62</v>
      </c>
      <c r="D44" s="10">
        <v>400</v>
      </c>
    </row>
    <row r="47" spans="2:6" ht="15.75" x14ac:dyDescent="0.25">
      <c r="B47" s="2" t="s">
        <v>83</v>
      </c>
    </row>
    <row r="49" spans="2:5" ht="32.1" customHeight="1" x14ac:dyDescent="0.25">
      <c r="B49" s="3" t="s">
        <v>63</v>
      </c>
      <c r="C49" s="3" t="s">
        <v>5</v>
      </c>
      <c r="D49" s="3" t="s">
        <v>64</v>
      </c>
      <c r="E49" s="3" t="s">
        <v>65</v>
      </c>
    </row>
    <row r="50" spans="2:5" ht="32.1" customHeight="1" x14ac:dyDescent="0.25">
      <c r="B50" s="4" t="s">
        <v>7</v>
      </c>
      <c r="C50" s="11">
        <f t="shared" ref="C50:C55" si="1">F11</f>
        <v>1200</v>
      </c>
      <c r="D50" s="11">
        <f t="shared" ref="D50:D55" si="2">G21</f>
        <v>450</v>
      </c>
      <c r="E50" s="10">
        <f t="shared" ref="E50:E55" si="3">IF(C50&gt;D50,C50-D50,D50-C50)</f>
        <v>750</v>
      </c>
    </row>
    <row r="51" spans="2:5" ht="32.1" customHeight="1" x14ac:dyDescent="0.25">
      <c r="B51" s="4" t="s">
        <v>11</v>
      </c>
      <c r="C51" s="11">
        <f>F12</f>
        <v>1000</v>
      </c>
      <c r="D51" s="11">
        <f>G22</f>
        <v>500</v>
      </c>
      <c r="E51" s="10">
        <f t="shared" si="3"/>
        <v>500</v>
      </c>
    </row>
    <row r="52" spans="2:5" ht="32.1" customHeight="1" x14ac:dyDescent="0.25">
      <c r="B52" s="4" t="s">
        <v>15</v>
      </c>
      <c r="C52" s="11">
        <f>F13</f>
        <v>5020</v>
      </c>
      <c r="D52" s="11">
        <f>G23</f>
        <v>625</v>
      </c>
      <c r="E52" s="10">
        <f t="shared" si="3"/>
        <v>4395</v>
      </c>
    </row>
    <row r="53" spans="2:5" ht="32.1" customHeight="1" x14ac:dyDescent="0.25">
      <c r="B53" s="4" t="s">
        <v>19</v>
      </c>
      <c r="C53" s="11">
        <f>F14</f>
        <v>325</v>
      </c>
      <c r="D53" s="11">
        <f>G24</f>
        <v>410</v>
      </c>
      <c r="E53" s="10">
        <f t="shared" si="3"/>
        <v>85</v>
      </c>
    </row>
    <row r="54" spans="2:5" ht="32.1" customHeight="1" x14ac:dyDescent="0.25">
      <c r="B54" s="4" t="s">
        <v>23</v>
      </c>
      <c r="C54" s="11">
        <f>F15</f>
        <v>250</v>
      </c>
      <c r="D54" s="11">
        <f>G25</f>
        <v>500</v>
      </c>
      <c r="E54" s="10">
        <f t="shared" si="3"/>
        <v>250</v>
      </c>
    </row>
    <row r="55" spans="2:5" ht="32.1" customHeight="1" x14ac:dyDescent="0.25">
      <c r="B55" s="4" t="s">
        <v>66</v>
      </c>
      <c r="C55" s="11"/>
      <c r="D55" s="11"/>
      <c r="E55" s="10">
        <f t="shared" si="3"/>
        <v>0</v>
      </c>
    </row>
    <row r="58" spans="2:5" ht="15.75" x14ac:dyDescent="0.25">
      <c r="B58" s="2" t="s">
        <v>84</v>
      </c>
    </row>
    <row r="60" spans="2:5" ht="32.1" customHeight="1" x14ac:dyDescent="0.25">
      <c r="B60" s="3" t="s">
        <v>1</v>
      </c>
      <c r="C60" s="3" t="s">
        <v>67</v>
      </c>
      <c r="D60" s="3" t="s">
        <v>68</v>
      </c>
    </row>
    <row r="61" spans="2:5" ht="32.1" customHeight="1" x14ac:dyDescent="0.25">
      <c r="B61" s="4" t="s">
        <v>7</v>
      </c>
      <c r="C61" s="4" t="s">
        <v>69</v>
      </c>
      <c r="D61" s="4"/>
    </row>
    <row r="62" spans="2:5" ht="32.1" customHeight="1" x14ac:dyDescent="0.25">
      <c r="B62" s="4" t="s">
        <v>11</v>
      </c>
      <c r="C62" s="4" t="s">
        <v>69</v>
      </c>
      <c r="D62" s="4"/>
    </row>
    <row r="63" spans="2:5" ht="32.1" customHeight="1" x14ac:dyDescent="0.25">
      <c r="B63" s="4" t="s">
        <v>15</v>
      </c>
      <c r="C63" s="4" t="s">
        <v>69</v>
      </c>
      <c r="D63" s="4"/>
    </row>
    <row r="64" spans="2:5" ht="32.1" customHeight="1" x14ac:dyDescent="0.25">
      <c r="B64" s="4" t="s">
        <v>19</v>
      </c>
      <c r="C64" s="4" t="s">
        <v>69</v>
      </c>
      <c r="D64" s="4"/>
    </row>
    <row r="65" spans="2:4" ht="32.1" customHeight="1" x14ac:dyDescent="0.25">
      <c r="B65" s="4" t="s">
        <v>23</v>
      </c>
      <c r="C65" s="4" t="s">
        <v>69</v>
      </c>
      <c r="D65" s="4"/>
    </row>
    <row r="68" spans="2:4" x14ac:dyDescent="0.25">
      <c r="B68" s="1" t="s">
        <v>70</v>
      </c>
      <c r="D68" s="1" t="s">
        <v>71</v>
      </c>
    </row>
    <row r="70" spans="2:4" x14ac:dyDescent="0.25">
      <c r="B70" s="1" t="s">
        <v>0</v>
      </c>
    </row>
  </sheetData>
  <mergeCells count="7">
    <mergeCell ref="F4:G4"/>
    <mergeCell ref="F5:G5"/>
    <mergeCell ref="F6:G6"/>
    <mergeCell ref="B2:G2"/>
    <mergeCell ref="C4:D4"/>
    <mergeCell ref="C5:D5"/>
    <mergeCell ref="C6:D6"/>
  </mergeCells>
  <pageMargins left="0.25" right="0.25" top="0.75" bottom="0.75" header="0.3" footer="0.3"/>
  <pageSetup scale="63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Renovation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2024-09-05T13:11:13Z</cp:lastPrinted>
  <dcterms:created xsi:type="dcterms:W3CDTF">2024-09-05T12:11:47Z</dcterms:created>
  <dcterms:modified xsi:type="dcterms:W3CDTF">2024-09-05T13:12:01Z</dcterms:modified>
</cp:coreProperties>
</file>