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mission Test Reco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18" i="1"/>
  <c r="I17" i="1"/>
  <c r="I19" i="1"/>
  <c r="J17" i="1"/>
  <c r="J19" i="1"/>
  <c r="J14" i="1"/>
  <c r="J15" i="1"/>
  <c r="J16" i="1"/>
  <c r="J20" i="1"/>
  <c r="J21" i="1"/>
  <c r="J22" i="1"/>
  <c r="I12" i="1"/>
  <c r="J12" i="1" s="1"/>
  <c r="I13" i="1"/>
  <c r="J13" i="1" s="1"/>
  <c r="I14" i="1"/>
  <c r="I15" i="1"/>
  <c r="I16" i="1"/>
  <c r="I20" i="1"/>
  <c r="I21" i="1"/>
  <c r="I22" i="1"/>
  <c r="I11" i="1"/>
  <c r="J11" i="1" s="1"/>
</calcChain>
</file>

<file path=xl/sharedStrings.xml><?xml version="1.0" encoding="utf-8"?>
<sst xmlns="http://schemas.openxmlformats.org/spreadsheetml/2006/main" count="26" uniqueCount="22">
  <si>
    <t>Vehicle Emission Test Record Sheet</t>
  </si>
  <si>
    <t>Emission Test Record</t>
  </si>
  <si>
    <t>Vehicle ID</t>
  </si>
  <si>
    <t>Owner Name</t>
  </si>
  <si>
    <t>Test Date</t>
  </si>
  <si>
    <t>Emission Type</t>
  </si>
  <si>
    <t>CO Level (g/km)</t>
  </si>
  <si>
    <t>NOx Level (g/km)</t>
  </si>
  <si>
    <t>HC Level (g/km)</t>
  </si>
  <si>
    <t>Pass/Fail</t>
  </si>
  <si>
    <t>Next Test Due</t>
  </si>
  <si>
    <t>V001</t>
  </si>
  <si>
    <t>John Doe</t>
  </si>
  <si>
    <t>Petrol</t>
  </si>
  <si>
    <t>V002</t>
  </si>
  <si>
    <t>Jane Smith</t>
  </si>
  <si>
    <t>Diesel</t>
  </si>
  <si>
    <t>V003</t>
  </si>
  <si>
    <t>Alice Johnson</t>
  </si>
  <si>
    <t>[Insert text…]</t>
  </si>
  <si>
    <t>[Text holder…]</t>
  </si>
  <si>
    <t>Insert Regional Standard Values of the Following: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</si>
</sst>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vertical="center"/>
    </xf>
    <xf numFmtId="0" fontId="0" fillId="0" borderId="0" xfId="0" applyNumberFormat="1" applyAlignment="1">
      <alignment horizontal="left" vertical="center" wrapText="1"/>
    </xf>
  </cellXfs>
  <cellStyles count="1">
    <cellStyle name="Normal" xfId="0" builtinId="0"/>
  </cellStyles>
  <dxfs count="3">
    <dxf>
      <numFmt numFmtId="19" formatCode="dd/mm/yy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J22" totalsRowShown="0" headerRowDxfId="2">
  <autoFilter ref="B10:J22"/>
  <tableColumns count="9">
    <tableColumn id="1" name="Vehicle ID"/>
    <tableColumn id="2" name="Owner Name"/>
    <tableColumn id="3" name="Test Date"/>
    <tableColumn id="4" name="Emission Type"/>
    <tableColumn id="5" name="CO Level (g/km)"/>
    <tableColumn id="6" name="NOx Level (g/km)"/>
    <tableColumn id="7" name="HC Level (g/km)"/>
    <tableColumn id="8" name="Pass/Fail" dataDxfId="1">
      <calculatedColumnFormula>IF(F11="","",IF(AND(F11&lt;=$G$5, G11&lt;=$I$5, H11&lt;=$G$7), "Pass", "Fail"))</calculatedColumnFormula>
    </tableColumn>
    <tableColumn id="9" name="Next Test Due" dataDxfId="0">
      <calculatedColumnFormula>IF(D11="","",IF(I11="Pass", DATE(YEAR(D11), MONTH(D11)+6, DAY(D11)), DATE(YEAR(D11), MONTH(D11)+1, DAY(D11))))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showGridLines="0" tabSelected="1" workbookViewId="0">
      <selection activeCell="C11" sqref="C11"/>
    </sheetView>
  </sheetViews>
  <sheetFormatPr defaultRowHeight="15" x14ac:dyDescent="0.25"/>
  <cols>
    <col min="1" max="1" width="3.42578125" customWidth="1"/>
    <col min="2" max="10" width="28.7109375" customWidth="1"/>
  </cols>
  <sheetData>
    <row r="1" spans="2:10" ht="13.5" customHeight="1" x14ac:dyDescent="0.25"/>
    <row r="2" spans="2:10" ht="36.75" customHeight="1" x14ac:dyDescent="0.25">
      <c r="B2" s="8" t="s">
        <v>0</v>
      </c>
      <c r="C2" s="8"/>
      <c r="D2" s="8"/>
      <c r="E2" s="8"/>
      <c r="F2" s="8"/>
      <c r="G2" s="8"/>
      <c r="H2" s="8"/>
      <c r="I2" s="8"/>
      <c r="J2" s="8"/>
    </row>
    <row r="3" spans="2:10" x14ac:dyDescent="0.25">
      <c r="B3" s="3"/>
      <c r="C3" s="3"/>
      <c r="D3" s="3"/>
      <c r="E3" s="3"/>
      <c r="F3" s="3"/>
      <c r="G3" s="3"/>
      <c r="H3" s="3"/>
      <c r="I3" s="3"/>
      <c r="J3" s="3"/>
    </row>
    <row r="4" spans="2:10" s="1" customFormat="1" ht="24.95" customHeight="1" x14ac:dyDescent="0.25">
      <c r="B4" s="9" t="s">
        <v>19</v>
      </c>
      <c r="C4" s="11" t="s">
        <v>20</v>
      </c>
      <c r="D4" s="11"/>
      <c r="E4" s="11"/>
      <c r="F4" s="10" t="s">
        <v>21</v>
      </c>
      <c r="G4" s="10"/>
      <c r="H4" s="10"/>
      <c r="I4" s="9"/>
      <c r="J4" s="9"/>
    </row>
    <row r="5" spans="2:10" s="1" customFormat="1" ht="24.95" customHeight="1" x14ac:dyDescent="0.25">
      <c r="B5" s="9"/>
      <c r="C5" s="9"/>
      <c r="D5" s="9"/>
      <c r="E5" s="9"/>
      <c r="F5" s="9" t="s">
        <v>6</v>
      </c>
      <c r="G5" s="12">
        <v>1.5</v>
      </c>
      <c r="H5" s="9" t="s">
        <v>7</v>
      </c>
      <c r="I5" s="12">
        <v>0.2</v>
      </c>
      <c r="J5" s="9"/>
    </row>
    <row r="6" spans="2:10" s="14" customFormat="1" ht="5.25" customHeight="1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2:10" s="1" customFormat="1" ht="24.95" customHeight="1" x14ac:dyDescent="0.25">
      <c r="C7" s="9"/>
      <c r="D7" s="9"/>
      <c r="E7" s="9"/>
      <c r="F7" s="9" t="s">
        <v>8</v>
      </c>
      <c r="G7" s="12">
        <v>0.1</v>
      </c>
      <c r="H7" s="9"/>
      <c r="I7" s="9"/>
      <c r="J7" s="9"/>
    </row>
    <row r="8" spans="2:10" ht="15.75" x14ac:dyDescent="0.25">
      <c r="B8" s="4" t="s">
        <v>1</v>
      </c>
      <c r="C8" s="3"/>
      <c r="D8" s="3"/>
      <c r="E8" s="3"/>
      <c r="F8" s="3"/>
      <c r="G8" s="3"/>
      <c r="H8" s="3"/>
      <c r="I8" s="3"/>
      <c r="J8" s="3"/>
    </row>
    <row r="9" spans="2:10" x14ac:dyDescent="0.25">
      <c r="B9" s="3"/>
      <c r="C9" s="3"/>
      <c r="D9" s="3"/>
      <c r="E9" s="3"/>
      <c r="F9" s="3"/>
      <c r="G9" s="3"/>
      <c r="H9" s="3"/>
      <c r="I9" s="3"/>
      <c r="J9" s="3"/>
    </row>
    <row r="10" spans="2:10" ht="30" customHeight="1" x14ac:dyDescent="0.25">
      <c r="B10" s="5" t="s">
        <v>2</v>
      </c>
      <c r="C10" s="5" t="s">
        <v>3</v>
      </c>
      <c r="D10" s="5" t="s">
        <v>4</v>
      </c>
      <c r="E10" s="5" t="s">
        <v>5</v>
      </c>
      <c r="F10" s="5" t="s">
        <v>6</v>
      </c>
      <c r="G10" s="5" t="s">
        <v>7</v>
      </c>
      <c r="H10" s="5" t="s">
        <v>8</v>
      </c>
      <c r="I10" s="5" t="s">
        <v>9</v>
      </c>
      <c r="J10" s="5" t="s">
        <v>10</v>
      </c>
    </row>
    <row r="11" spans="2:10" ht="30" customHeight="1" x14ac:dyDescent="0.25">
      <c r="B11" s="6" t="s">
        <v>11</v>
      </c>
      <c r="C11" s="6" t="s">
        <v>12</v>
      </c>
      <c r="D11" s="7">
        <v>45658</v>
      </c>
      <c r="E11" s="6" t="s">
        <v>13</v>
      </c>
      <c r="F11" s="6">
        <v>1.2</v>
      </c>
      <c r="G11" s="6">
        <v>0.15</v>
      </c>
      <c r="H11" s="6">
        <v>0.09</v>
      </c>
      <c r="I11" s="6" t="str">
        <f>IF(F11="","",IF(AND(F11&lt;=$G$5, G11&lt;=$I$5, H11&lt;=$G$7), "Pass", "Fail"))</f>
        <v>Pass</v>
      </c>
      <c r="J11" s="7">
        <f t="shared" ref="J11:J22" si="0">IF(D11="","",IF(I11="Pass", DATE(YEAR(D11), MONTH(D11)+6, DAY(D11)), DATE(YEAR(D11), MONTH(D11)+1, DAY(D11))))</f>
        <v>45839</v>
      </c>
    </row>
    <row r="12" spans="2:10" ht="30" customHeight="1" x14ac:dyDescent="0.25">
      <c r="B12" s="6" t="s">
        <v>14</v>
      </c>
      <c r="C12" s="6" t="s">
        <v>15</v>
      </c>
      <c r="D12" s="7">
        <v>45659</v>
      </c>
      <c r="E12" s="6" t="s">
        <v>16</v>
      </c>
      <c r="F12" s="6">
        <v>1.8</v>
      </c>
      <c r="G12" s="6">
        <v>0.25</v>
      </c>
      <c r="H12" s="6">
        <v>0.12</v>
      </c>
      <c r="I12" s="6" t="str">
        <f>IF(F12="","",IF(AND(F12&lt;=$G$5, G12&lt;=$I$5, H12&lt;=$G$7), "Pass", "Fail"))</f>
        <v>Fail</v>
      </c>
      <c r="J12" s="7">
        <f t="shared" si="0"/>
        <v>45690</v>
      </c>
    </row>
    <row r="13" spans="2:10" ht="30" customHeight="1" x14ac:dyDescent="0.25">
      <c r="B13" s="6" t="s">
        <v>17</v>
      </c>
      <c r="C13" s="6" t="s">
        <v>18</v>
      </c>
      <c r="D13" s="7">
        <v>45641</v>
      </c>
      <c r="E13" s="6" t="s">
        <v>13</v>
      </c>
      <c r="F13" s="6">
        <v>0.9</v>
      </c>
      <c r="G13" s="6">
        <v>0.1</v>
      </c>
      <c r="H13" s="6">
        <v>0.08</v>
      </c>
      <c r="I13" s="6" t="str">
        <f>IF(F13="","",IF(AND(F13&lt;=$G$5, G13&lt;=$I$5, H13&lt;=$G$7), "Pass", "Fail"))</f>
        <v>Pass</v>
      </c>
      <c r="J13" s="7">
        <f t="shared" si="0"/>
        <v>45823</v>
      </c>
    </row>
    <row r="14" spans="2:10" ht="30" customHeight="1" x14ac:dyDescent="0.25">
      <c r="B14" s="3"/>
      <c r="C14" s="3"/>
      <c r="D14" s="3"/>
      <c r="E14" s="3"/>
      <c r="F14" s="3"/>
      <c r="G14" s="3"/>
      <c r="H14" s="3"/>
      <c r="I14" s="6" t="str">
        <f>IF(F14="","",IF(AND(F14&lt;=$G$5, G14&lt;=$I$5, H14&lt;=$G$7), "Pass", "Fail"))</f>
        <v/>
      </c>
      <c r="J14" s="7" t="str">
        <f t="shared" si="0"/>
        <v/>
      </c>
    </row>
    <row r="15" spans="2:10" ht="30" customHeight="1" x14ac:dyDescent="0.25">
      <c r="B15" s="3"/>
      <c r="C15" s="3"/>
      <c r="D15" s="3"/>
      <c r="E15" s="3"/>
      <c r="F15" s="3"/>
      <c r="G15" s="3"/>
      <c r="H15" s="3"/>
      <c r="I15" s="6" t="str">
        <f>IF(F15="","",IF(AND(F15&lt;=$G$5, G15&lt;=$I$5, H15&lt;=$G$7), "Pass", "Fail"))</f>
        <v/>
      </c>
      <c r="J15" s="7" t="str">
        <f t="shared" si="0"/>
        <v/>
      </c>
    </row>
    <row r="16" spans="2:10" ht="30" customHeight="1" x14ac:dyDescent="0.25">
      <c r="B16" s="2"/>
      <c r="C16" s="3"/>
      <c r="D16" s="3"/>
      <c r="E16" s="3"/>
      <c r="F16" s="3"/>
      <c r="G16" s="3"/>
      <c r="H16" s="3"/>
      <c r="I16" s="6" t="str">
        <f>IF(F16="","",IF(AND(F16&lt;=$G$5, G16&lt;=$I$5, H16&lt;=$G$7), "Pass", "Fail"))</f>
        <v/>
      </c>
      <c r="J16" s="7" t="str">
        <f t="shared" si="0"/>
        <v/>
      </c>
    </row>
    <row r="17" spans="2:10" ht="30" customHeight="1" x14ac:dyDescent="0.25">
      <c r="B17" s="2"/>
      <c r="C17" s="3"/>
      <c r="D17" s="3"/>
      <c r="E17" s="3"/>
      <c r="F17" s="3"/>
      <c r="G17" s="3"/>
      <c r="H17" s="3"/>
      <c r="I17" s="15" t="str">
        <f t="shared" ref="I17:I19" si="1">IF(F17="","",IF(AND(F17&lt;=$G$5, G17&lt;=$I$5, H17&lt;=$G$7), "Pass", "Fail"))</f>
        <v/>
      </c>
      <c r="J17" s="7" t="str">
        <f t="shared" ref="J17:J19" si="2">IF(D17="","",IF(I17="Pass", DATE(YEAR(D17), MONTH(D17)+6, DAY(D17)), DATE(YEAR(D17), MONTH(D17)+1, DAY(D17))))</f>
        <v/>
      </c>
    </row>
    <row r="18" spans="2:10" ht="30" customHeight="1" x14ac:dyDescent="0.25">
      <c r="B18" s="2"/>
      <c r="C18" s="3"/>
      <c r="D18" s="3"/>
      <c r="E18" s="3"/>
      <c r="F18" s="3"/>
      <c r="G18" s="3"/>
      <c r="H18" s="3"/>
      <c r="I18" s="15" t="str">
        <f>IF(F18="","",IF(AND(F18&lt;=$G$5, G18&lt;=$I$5, H18&lt;=$G$7), "Pass", "Fail"))</f>
        <v/>
      </c>
      <c r="J18" s="7" t="str">
        <f>IF(D18="","",IF(I18="Pass", DATE(YEAR(D18), MONTH(D18)+6, DAY(D18)), DATE(YEAR(D18), MONTH(D18)+1, DAY(D18))))</f>
        <v/>
      </c>
    </row>
    <row r="19" spans="2:10" ht="30" customHeight="1" x14ac:dyDescent="0.25">
      <c r="B19" s="2"/>
      <c r="C19" s="3"/>
      <c r="D19" s="3"/>
      <c r="E19" s="3"/>
      <c r="F19" s="3"/>
      <c r="G19" s="3"/>
      <c r="H19" s="3"/>
      <c r="I19" s="15" t="str">
        <f t="shared" si="1"/>
        <v/>
      </c>
      <c r="J19" s="7" t="str">
        <f t="shared" si="2"/>
        <v/>
      </c>
    </row>
    <row r="20" spans="2:10" ht="30" customHeight="1" x14ac:dyDescent="0.25">
      <c r="I20" s="6" t="str">
        <f>IF(F20="","",IF(AND(F20&lt;=$G$5, G20&lt;=$I$5, H20&lt;=$G$7), "Pass", "Fail"))</f>
        <v/>
      </c>
      <c r="J20" s="7" t="str">
        <f t="shared" si="0"/>
        <v/>
      </c>
    </row>
    <row r="21" spans="2:10" ht="30" customHeight="1" x14ac:dyDescent="0.25">
      <c r="I21" s="6" t="str">
        <f>IF(F21="","",IF(AND(F21&lt;=$G$5, G21&lt;=$I$5, H21&lt;=$G$7), "Pass", "Fail"))</f>
        <v/>
      </c>
      <c r="J21" s="7" t="str">
        <f t="shared" si="0"/>
        <v/>
      </c>
    </row>
    <row r="22" spans="2:10" ht="30" customHeight="1" x14ac:dyDescent="0.25">
      <c r="I22" s="6" t="str">
        <f>IF(F22="","",IF(AND(F22&lt;=$G$5, G22&lt;=$I$5, H22&lt;=$G$7), "Pass", "Fail"))</f>
        <v/>
      </c>
      <c r="J22" s="7" t="str">
        <f t="shared" si="0"/>
        <v/>
      </c>
    </row>
  </sheetData>
  <mergeCells count="3">
    <mergeCell ref="C4:E4"/>
    <mergeCell ref="B2:J2"/>
    <mergeCell ref="F4:H4"/>
  </mergeCells>
  <dataValidations count="11">
    <dataValidation allowBlank="1" showInputMessage="1" showErrorMessage="1" prompt="This sheet tracks the emission test details for a vehicle, ensuring compliance with environmental regulations and identifying any necessary maintenance." sqref="B2"/>
    <dataValidation allowBlank="1" showInputMessage="1" showErrorMessage="1" prompt="Unique identifier for the vehicle (e.g., license plate or fleet number)." sqref="B10"/>
    <dataValidation allowBlank="1" showInputMessage="1" showErrorMessage="1" prompt="Name of the vehicle owner or driver." sqref="C10"/>
    <dataValidation allowBlank="1" showInputMessage="1" showErrorMessage="1" prompt="The date the emission test was conducted." sqref="D10"/>
    <dataValidation allowBlank="1" showInputMessage="1" showErrorMessage="1" prompt="Fuel type of the vehicle (e.g., Petrol, Diesel, Electric)." sqref="E10"/>
    <dataValidation allowBlank="1" showInputMessage="1" showErrorMessage="1" prompt="Measured carbon monoxide level (grams per kilometer)." sqref="F10"/>
    <dataValidation allowBlank="1" showInputMessage="1" showErrorMessage="1" prompt="Measured nitrogen oxide level (grams per kilometer)." sqref="G10"/>
    <dataValidation allowBlank="1" showInputMessage="1" showErrorMessage="1" prompt="Measured hydrocarbon level (grams per kilometer)." sqref="H10"/>
    <dataValidation allowBlank="1" showInputMessage="1" showErrorMessage="1" prompt="Result of the emission test based on permissible limits." sqref="I10"/>
    <dataValidation allowBlank="1" showInputMessage="1" showErrorMessage="1" prompt="The due date for the next emission test, typically 6 months or a year after the test date." sqref="J10"/>
    <dataValidation allowBlank="1" showInputMessage="1" showErrorMessage="1" prompt="If the test is a &quot;Fail,&quot; the next test is due in 1 month; otherwise, it’s due in 6 months." sqref="J1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Emission Test Record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2025-01-04T10:43:02Z</dcterms:created>
  <dcterms:modified xsi:type="dcterms:W3CDTF">2025-01-04T10:56:09Z</dcterms:modified>
</cp:coreProperties>
</file>