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Warranty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N12" i="1"/>
  <c r="N13" i="1"/>
  <c r="N10" i="1"/>
  <c r="N11" i="1"/>
  <c r="N14" i="1"/>
  <c r="N8" i="1"/>
  <c r="N9" i="1"/>
  <c r="N15" i="1"/>
  <c r="N16" i="1"/>
  <c r="N17" i="1"/>
  <c r="N18" i="1"/>
  <c r="N7" i="1"/>
  <c r="L20" i="1"/>
</calcChain>
</file>

<file path=xl/sharedStrings.xml><?xml version="1.0" encoding="utf-8"?>
<sst xmlns="http://schemas.openxmlformats.org/spreadsheetml/2006/main" count="34" uniqueCount="34">
  <si>
    <t>Home Warranty Tracker</t>
  </si>
  <si>
    <t>Policy Number</t>
  </si>
  <si>
    <t>Provider</t>
  </si>
  <si>
    <t>Start Date</t>
  </si>
  <si>
    <t>End Date</t>
  </si>
  <si>
    <t>Coverage Type</t>
  </si>
  <si>
    <t>Monthly Premium</t>
  </si>
  <si>
    <t>Service Call Fee</t>
  </si>
  <si>
    <t>Claim Status</t>
  </si>
  <si>
    <t>Claim Date</t>
  </si>
  <si>
    <t>Claim Description</t>
  </si>
  <si>
    <t>Claim Amount</t>
  </si>
  <si>
    <t>Claim Status Update</t>
  </si>
  <si>
    <t>HW123456</t>
  </si>
  <si>
    <t>ABC Home Warranty</t>
  </si>
  <si>
    <t>Appliance Coverage</t>
  </si>
  <si>
    <t>Approved</t>
  </si>
  <si>
    <t>Refrigerator repair</t>
  </si>
  <si>
    <t>Payment Processed</t>
  </si>
  <si>
    <t>HW789012</t>
  </si>
  <si>
    <t>XYZ Warranty</t>
  </si>
  <si>
    <t>Full Coverage</t>
  </si>
  <si>
    <t>Pending</t>
  </si>
  <si>
    <t>HVAC system issue</t>
  </si>
  <si>
    <t>Awaiting Approval</t>
  </si>
  <si>
    <t>HW345678</t>
  </si>
  <si>
    <t>SuperHome Care</t>
  </si>
  <si>
    <t>Plumbing Coverage</t>
  </si>
  <si>
    <t>Rejected</t>
  </si>
  <si>
    <t>Toilet leak repair</t>
  </si>
  <si>
    <t>Denied - Pre-existing</t>
  </si>
  <si>
    <t>Total Claims Amount:</t>
  </si>
  <si>
    <t>Days from Claim to Resolution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</si>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</sst>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0" formatCode="&quot;$&quot;#,##0.00"/>
    <numFmt numFmtId="171" formatCode="dd"/>
    <numFmt numFmtId="172" formatCode="[$-F800]dddd\,\ mmmm\ dd\,\ 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1" fillId="0" borderId="0" xfId="0" applyNumberFormat="1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left"/>
    </xf>
    <xf numFmtId="171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72" fontId="1" fillId="0" borderId="0" xfId="0" applyNumberFormat="1" applyFont="1" applyAlignment="1">
      <alignment horizontal="left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fill>
        <patternFill patternType="solid">
          <fgColor indexed="64"/>
          <bgColor rgb="FFC00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N18" totalsRowShown="0" headerRowDxfId="9" dataDxfId="8">
  <autoFilter ref="B6:N18"/>
  <tableColumns count="13">
    <tableColumn id="1" name="Policy Number" dataDxfId="14"/>
    <tableColumn id="2" name="Provider" dataDxfId="13"/>
    <tableColumn id="3" name="Start Date" dataDxfId="12"/>
    <tableColumn id="4" name="End Date" dataDxfId="11"/>
    <tableColumn id="5" name="Coverage Type" dataDxfId="7"/>
    <tableColumn id="6" name="Monthly Premium" dataDxfId="6"/>
    <tableColumn id="7" name="Service Call Fee" dataDxfId="4"/>
    <tableColumn id="8" name="Claim Status" dataDxfId="5"/>
    <tableColumn id="9" name="Claim Date" dataDxfId="10"/>
    <tableColumn id="10" name="Claim Description" dataDxfId="3"/>
    <tableColumn id="11" name="Claim Amount" dataDxfId="2"/>
    <tableColumn id="12" name="Claim Status Update" dataDxfId="1"/>
    <tableColumn id="14" name="Days from Claim to Resolution" dataDxfId="0">
      <calculatedColumnFormula>IF(M7&lt;&gt;"", DATEDIF(J7, TODAY(), "d"),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showGridLines="0" tabSelected="1" workbookViewId="0">
      <selection activeCell="H11" sqref="H11"/>
    </sheetView>
  </sheetViews>
  <sheetFormatPr defaultRowHeight="16.5" x14ac:dyDescent="0.3"/>
  <cols>
    <col min="1" max="1" width="1.5703125" style="2" customWidth="1"/>
    <col min="2" max="2" width="20.7109375" style="2" customWidth="1"/>
    <col min="3" max="3" width="30.7109375" style="2" customWidth="1"/>
    <col min="4" max="5" width="17.7109375" style="2" customWidth="1"/>
    <col min="6" max="6" width="30.7109375" style="2" customWidth="1"/>
    <col min="7" max="8" width="17.7109375" style="2" customWidth="1"/>
    <col min="9" max="10" width="15.7109375" style="2" customWidth="1"/>
    <col min="11" max="11" width="22.5703125" style="2" customWidth="1"/>
    <col min="12" max="12" width="15.7109375" style="2" customWidth="1"/>
    <col min="13" max="13" width="21" style="2" customWidth="1"/>
    <col min="14" max="14" width="19.7109375" style="2" customWidth="1"/>
    <col min="15" max="16384" width="9.140625" style="2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4" ht="38.25" customHeight="1" thickBot="1" x14ac:dyDescent="0.3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2:14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4" x14ac:dyDescent="0.3">
      <c r="B4" s="1" t="s">
        <v>33</v>
      </c>
      <c r="C4" s="17">
        <f ca="1">TODAY()</f>
        <v>45677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2:14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4" ht="33.950000000000003" customHeight="1" x14ac:dyDescent="0.3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32</v>
      </c>
    </row>
    <row r="7" spans="2:14" ht="33.950000000000003" customHeight="1" x14ac:dyDescent="0.3">
      <c r="B7" s="5" t="s">
        <v>13</v>
      </c>
      <c r="C7" s="5" t="s">
        <v>14</v>
      </c>
      <c r="D7" s="6">
        <v>45658</v>
      </c>
      <c r="E7" s="6">
        <v>46023</v>
      </c>
      <c r="F7" s="5" t="s">
        <v>15</v>
      </c>
      <c r="G7" s="10">
        <v>30</v>
      </c>
      <c r="H7" s="10">
        <v>75</v>
      </c>
      <c r="I7" s="5" t="s">
        <v>16</v>
      </c>
      <c r="J7" s="6">
        <v>45661</v>
      </c>
      <c r="K7" s="5" t="s">
        <v>17</v>
      </c>
      <c r="L7" s="10">
        <v>500</v>
      </c>
      <c r="M7" s="5" t="s">
        <v>18</v>
      </c>
      <c r="N7" s="15">
        <f t="shared" ref="N7:N18" ca="1" si="0">IF(M7&lt;&gt;"", DATEDIF(J7, TODAY(), "d"), "")</f>
        <v>16</v>
      </c>
    </row>
    <row r="8" spans="2:14" ht="33.950000000000003" customHeight="1" x14ac:dyDescent="0.3">
      <c r="B8" s="5" t="s">
        <v>19</v>
      </c>
      <c r="C8" s="5" t="s">
        <v>20</v>
      </c>
      <c r="D8" s="6">
        <v>45641</v>
      </c>
      <c r="E8" s="6">
        <v>45641</v>
      </c>
      <c r="F8" s="5" t="s">
        <v>21</v>
      </c>
      <c r="G8" s="10">
        <v>50</v>
      </c>
      <c r="H8" s="10">
        <v>100</v>
      </c>
      <c r="I8" s="5" t="s">
        <v>22</v>
      </c>
      <c r="J8" s="6">
        <v>45647</v>
      </c>
      <c r="K8" s="5" t="s">
        <v>23</v>
      </c>
      <c r="L8" s="10">
        <v>1200</v>
      </c>
      <c r="M8" s="5" t="s">
        <v>24</v>
      </c>
      <c r="N8" s="15">
        <f t="shared" ca="1" si="0"/>
        <v>30</v>
      </c>
    </row>
    <row r="9" spans="2:14" ht="33.950000000000003" customHeight="1" x14ac:dyDescent="0.3">
      <c r="B9" s="5" t="s">
        <v>25</v>
      </c>
      <c r="C9" s="5" t="s">
        <v>26</v>
      </c>
      <c r="D9" s="6">
        <v>45627</v>
      </c>
      <c r="E9" s="6">
        <v>45992</v>
      </c>
      <c r="F9" s="5" t="s">
        <v>27</v>
      </c>
      <c r="G9" s="10">
        <v>25</v>
      </c>
      <c r="H9" s="10">
        <v>50</v>
      </c>
      <c r="I9" s="5" t="s">
        <v>28</v>
      </c>
      <c r="J9" s="6">
        <v>45646</v>
      </c>
      <c r="K9" s="5" t="s">
        <v>29</v>
      </c>
      <c r="L9" s="10">
        <v>150</v>
      </c>
      <c r="M9" s="5" t="s">
        <v>30</v>
      </c>
      <c r="N9" s="15">
        <f t="shared" ca="1" si="0"/>
        <v>31</v>
      </c>
    </row>
    <row r="10" spans="2:14" ht="33.950000000000003" customHeight="1" x14ac:dyDescent="0.3">
      <c r="B10" s="5"/>
      <c r="C10" s="7"/>
      <c r="D10" s="13"/>
      <c r="E10" s="13"/>
      <c r="F10" s="7"/>
      <c r="G10" s="11"/>
      <c r="H10" s="11"/>
      <c r="I10" s="7"/>
      <c r="J10" s="13"/>
      <c r="K10" s="7"/>
      <c r="L10" s="11"/>
      <c r="M10" s="7"/>
      <c r="N10" s="16" t="str">
        <f t="shared" ref="N10:N14" ca="1" si="1">IF(M10&lt;&gt;"", DATEDIF(J10, TODAY(), "d"), "")</f>
        <v/>
      </c>
    </row>
    <row r="11" spans="2:14" ht="33.950000000000003" customHeight="1" x14ac:dyDescent="0.3">
      <c r="B11" s="5"/>
      <c r="C11" s="7"/>
      <c r="D11" s="13"/>
      <c r="E11" s="13"/>
      <c r="F11" s="7"/>
      <c r="G11" s="11"/>
      <c r="H11" s="11"/>
      <c r="I11" s="7"/>
      <c r="J11" s="13"/>
      <c r="K11" s="7"/>
      <c r="L11" s="11"/>
      <c r="M11" s="7"/>
      <c r="N11" s="16" t="str">
        <f t="shared" ca="1" si="1"/>
        <v/>
      </c>
    </row>
    <row r="12" spans="2:14" ht="33.950000000000003" customHeight="1" x14ac:dyDescent="0.3">
      <c r="B12" s="5"/>
      <c r="C12" s="7"/>
      <c r="D12" s="13"/>
      <c r="E12" s="13"/>
      <c r="F12" s="7"/>
      <c r="G12" s="11"/>
      <c r="H12" s="11"/>
      <c r="I12" s="7"/>
      <c r="J12" s="13"/>
      <c r="K12" s="7"/>
      <c r="L12" s="11"/>
      <c r="M12" s="7"/>
      <c r="N12" s="16" t="str">
        <f ca="1">IF(M12&lt;&gt;"", DATEDIF(J12, TODAY(), "d"), "")</f>
        <v/>
      </c>
    </row>
    <row r="13" spans="2:14" ht="33.950000000000003" customHeight="1" x14ac:dyDescent="0.3">
      <c r="B13" s="5"/>
      <c r="C13" s="7"/>
      <c r="D13" s="13"/>
      <c r="E13" s="13"/>
      <c r="F13" s="7"/>
      <c r="G13" s="11"/>
      <c r="H13" s="11"/>
      <c r="I13" s="7"/>
      <c r="J13" s="13"/>
      <c r="K13" s="7"/>
      <c r="L13" s="11"/>
      <c r="M13" s="7"/>
      <c r="N13" s="16" t="str">
        <f ca="1">IF(M13&lt;&gt;"", DATEDIF(J13, TODAY(), "d"), "")</f>
        <v/>
      </c>
    </row>
    <row r="14" spans="2:14" ht="33.950000000000003" customHeight="1" x14ac:dyDescent="0.3">
      <c r="B14" s="5"/>
      <c r="C14" s="7"/>
      <c r="D14" s="13"/>
      <c r="E14" s="13"/>
      <c r="F14" s="7"/>
      <c r="G14" s="11"/>
      <c r="H14" s="11"/>
      <c r="I14" s="7"/>
      <c r="J14" s="13"/>
      <c r="K14" s="7"/>
      <c r="L14" s="11"/>
      <c r="M14" s="7"/>
      <c r="N14" s="16" t="str">
        <f t="shared" ca="1" si="1"/>
        <v/>
      </c>
    </row>
    <row r="15" spans="2:14" ht="33.950000000000003" customHeight="1" x14ac:dyDescent="0.3">
      <c r="B15" s="7"/>
      <c r="C15" s="7"/>
      <c r="D15" s="7"/>
      <c r="E15" s="7"/>
      <c r="F15" s="7"/>
      <c r="G15" s="11"/>
      <c r="H15" s="11"/>
      <c r="I15" s="5"/>
      <c r="J15" s="7"/>
      <c r="K15" s="7"/>
      <c r="L15" s="11"/>
      <c r="M15" s="7"/>
      <c r="N15" s="15" t="str">
        <f t="shared" ca="1" si="0"/>
        <v/>
      </c>
    </row>
    <row r="16" spans="2:14" ht="33.950000000000003" customHeight="1" x14ac:dyDescent="0.3">
      <c r="B16" s="7"/>
      <c r="C16" s="7"/>
      <c r="D16" s="7"/>
      <c r="E16" s="7"/>
      <c r="F16" s="7"/>
      <c r="G16" s="11"/>
      <c r="H16" s="11"/>
      <c r="I16" s="5"/>
      <c r="J16" s="7"/>
      <c r="K16" s="7"/>
      <c r="L16" s="11"/>
      <c r="M16" s="7"/>
      <c r="N16" s="15" t="str">
        <f t="shared" ca="1" si="0"/>
        <v/>
      </c>
    </row>
    <row r="17" spans="2:14" ht="33.950000000000003" customHeight="1" x14ac:dyDescent="0.3">
      <c r="B17" s="8"/>
      <c r="C17" s="7"/>
      <c r="D17" s="7"/>
      <c r="E17" s="7"/>
      <c r="F17" s="7"/>
      <c r="G17" s="11"/>
      <c r="H17" s="11"/>
      <c r="I17" s="5"/>
      <c r="J17" s="7"/>
      <c r="K17" s="7"/>
      <c r="L17" s="11"/>
      <c r="M17" s="7"/>
      <c r="N17" s="15" t="str">
        <f t="shared" ca="1" si="0"/>
        <v/>
      </c>
    </row>
    <row r="18" spans="2:14" ht="33.950000000000003" customHeight="1" x14ac:dyDescent="0.3">
      <c r="B18" s="9"/>
      <c r="C18" s="9"/>
      <c r="D18" s="9"/>
      <c r="E18" s="9"/>
      <c r="F18" s="9"/>
      <c r="G18" s="12"/>
      <c r="H18" s="12"/>
      <c r="I18" s="5"/>
      <c r="J18" s="9"/>
      <c r="K18" s="9"/>
      <c r="L18" s="12"/>
      <c r="M18" s="9"/>
      <c r="N18" s="15" t="str">
        <f t="shared" ca="1" si="0"/>
        <v/>
      </c>
    </row>
    <row r="20" spans="2:14" x14ac:dyDescent="0.3">
      <c r="K20" s="2" t="s">
        <v>31</v>
      </c>
      <c r="L20" s="14">
        <f>SUM(Table1[Claim Amount])</f>
        <v>1850</v>
      </c>
    </row>
  </sheetData>
  <mergeCells count="1">
    <mergeCell ref="B2:M2"/>
  </mergeCells>
  <dataValidations count="14">
    <dataValidation allowBlank="1" showInputMessage="1" showErrorMessage="1" prompt="Unique identifier for the warranty." sqref="B6"/>
    <dataValidation allowBlank="1" showInputMessage="1" showErrorMessage="1" prompt="Name of the home warranty company." sqref="C6"/>
    <dataValidation allowBlank="1" showInputMessage="1" showErrorMessage="1" prompt="Date when the policy starts." sqref="D6"/>
    <dataValidation allowBlank="1" showInputMessage="1" showErrorMessage="1" prompt="Date when the policy expires." sqref="E6"/>
    <dataValidation allowBlank="1" showInputMessage="1" showErrorMessage="1" prompt="Type of coverage (e.g., appliance, plumbing, full coverage)." sqref="F6"/>
    <dataValidation allowBlank="1" showInputMessage="1" showErrorMessage="1" prompt="The premium amount paid monthly for the warranty." sqref="G6"/>
    <dataValidation allowBlank="1" showInputMessage="1" showErrorMessage="1" prompt="Fee paid to the provider when requesting a service call." sqref="H6"/>
    <dataValidation allowBlank="1" showInputMessage="1" showErrorMessage="1" prompt="The current status of any claims (e.g., Approved, Pending, Rejected)." sqref="I6"/>
    <dataValidation allowBlank="1" showInputMessage="1" showErrorMessage="1" prompt="Date the claim was filed." sqref="J6"/>
    <dataValidation allowBlank="1" showInputMessage="1" showErrorMessage="1" prompt="A brief description of the issue being claimed." sqref="K6"/>
    <dataValidation allowBlank="1" showInputMessage="1" showErrorMessage="1" prompt="Total amount being claimed for repair or replacement." sqref="L6"/>
    <dataValidation allowBlank="1" showInputMessage="1" showErrorMessage="1" prompt="Status update (e.g., Payment Processed, Awaiting Approval, Denied)." sqref="M6"/>
    <dataValidation allowBlank="1" showInputMessage="1" showErrorMessage="1" prompt="This tracker will help monitor home warranty coverage, including policy details, service calls, and claims status." sqref="B2:M2"/>
    <dataValidation type="list" allowBlank="1" showInputMessage="1" showErrorMessage="1" sqref="I7:I18">
      <formula1>"Approved, Pending, Rejected"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Warranty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2025-01-20T12:40:56Z</dcterms:created>
  <dcterms:modified xsi:type="dcterms:W3CDTF">2025-01-20T13:01:38Z</dcterms:modified>
</cp:coreProperties>
</file>