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ayment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E6" i="1"/>
  <c r="F21" i="1"/>
  <c r="D21" i="1"/>
  <c r="I12" i="1"/>
  <c r="I13" i="1"/>
  <c r="I14" i="1"/>
  <c r="I15" i="1"/>
  <c r="I6" i="1" s="1"/>
  <c r="I16" i="1"/>
  <c r="I17" i="1"/>
  <c r="I18" i="1"/>
  <c r="I19" i="1"/>
  <c r="I11" i="1"/>
  <c r="I21" i="1" l="1"/>
</calcChain>
</file>

<file path=xl/sharedStrings.xml><?xml version="1.0" encoding="utf-8"?>
<sst xmlns="http://schemas.openxmlformats.org/spreadsheetml/2006/main" count="37" uniqueCount="34">
  <si>
    <t>Sample Data</t>
  </si>
  <si>
    <t>Student Name</t>
  </si>
  <si>
    <t>Grade/Class</t>
  </si>
  <si>
    <t>Fee Type</t>
  </si>
  <si>
    <t>Due Date</t>
  </si>
  <si>
    <t>Fee Amount</t>
  </si>
  <si>
    <t>Payments Received</t>
  </si>
  <si>
    <t>Payment Date(s)</t>
  </si>
  <si>
    <t>Outstanding Balance</t>
  </si>
  <si>
    <t>John Doe</t>
  </si>
  <si>
    <t>5A</t>
  </si>
  <si>
    <t>Tuition</t>
  </si>
  <si>
    <t>Sarah Lee</t>
  </si>
  <si>
    <t>6B</t>
  </si>
  <si>
    <t>Lab Fee</t>
  </si>
  <si>
    <t>Alex Kim</t>
  </si>
  <si>
    <t>7A</t>
  </si>
  <si>
    <t>Activity Fee</t>
  </si>
  <si>
    <t>-</t>
  </si>
  <si>
    <t>Mia Chen</t>
  </si>
  <si>
    <t>8C</t>
  </si>
  <si>
    <t>School Fees and Payments Tracker</t>
  </si>
  <si>
    <t>Summary Section -&gt;</t>
  </si>
  <si>
    <t>Total Fees Due:</t>
  </si>
  <si>
    <t>Total Payments Received:</t>
  </si>
  <si>
    <t xml:space="preserve">        Total Outstanding Balance:</t>
  </si>
  <si>
    <t>Total Fee Due:</t>
  </si>
  <si>
    <t>Due Date:</t>
  </si>
  <si>
    <t>Outstanding Balance:</t>
  </si>
  <si>
    <t>Search Payment Status by Student Name -&gt;&gt;</t>
  </si>
  <si>
    <t>Inshi</t>
  </si>
  <si>
    <t>9B</t>
  </si>
  <si>
    <t>School Fees and Payments Tracker can be used to record fees due, payments received, and outstanding balances for each student.</t>
  </si>
  <si>
    <t>*Right click in any row of the table and insert new lines (rows).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</si>
</sst>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21"/>
      <color theme="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170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0" fontId="5" fillId="0" borderId="0" xfId="0" applyNumberFormat="1" applyFont="1" applyAlignment="1">
      <alignment horizontal="left" vertical="center"/>
    </xf>
    <xf numFmtId="170" fontId="5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0" fillId="0" borderId="4" xfId="0" applyBorder="1"/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12">
    <dxf>
      <font>
        <color rgb="FF00B05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I19" totalsRowShown="0" headerRowDxfId="11" dataDxfId="2">
  <autoFilter ref="B10:I19"/>
  <tableColumns count="8">
    <tableColumn id="1" name="Student Name" dataDxfId="10"/>
    <tableColumn id="2" name="Grade/Class" dataDxfId="9"/>
    <tableColumn id="3" name="Fee Type" dataDxfId="8"/>
    <tableColumn id="4" name="Due Date" dataDxfId="7"/>
    <tableColumn id="5" name="Fee Amount" dataDxfId="6"/>
    <tableColumn id="6" name="Payments Received" dataDxfId="5"/>
    <tableColumn id="7" name="Payment Date(s)" dataDxfId="4"/>
    <tableColumn id="8" name="Outstanding Balance" dataDxfId="3">
      <calculatedColumnFormula>IF(F11="","",F11-G11)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tabSelected="1" workbookViewId="0">
      <selection activeCell="K12" sqref="K12"/>
    </sheetView>
  </sheetViews>
  <sheetFormatPr defaultRowHeight="15" x14ac:dyDescent="0.25"/>
  <cols>
    <col min="1" max="1" width="3.5703125" customWidth="1"/>
    <col min="2" max="2" width="30.7109375" customWidth="1"/>
    <col min="3" max="4" width="20.7109375" customWidth="1"/>
    <col min="5" max="5" width="25.5703125" customWidth="1"/>
    <col min="6" max="8" width="20.7109375" customWidth="1"/>
    <col min="9" max="9" width="21.28515625" customWidth="1"/>
  </cols>
  <sheetData>
    <row r="1" spans="2:9" ht="12" customHeight="1" x14ac:dyDescent="0.25"/>
    <row r="2" spans="2:9" ht="38.25" customHeight="1" x14ac:dyDescent="0.25">
      <c r="B2" s="27" t="s">
        <v>21</v>
      </c>
      <c r="C2" s="27"/>
      <c r="D2" s="27"/>
      <c r="E2" s="27"/>
      <c r="F2" s="27"/>
      <c r="G2" s="27"/>
      <c r="H2" s="27"/>
      <c r="I2" s="27"/>
    </row>
    <row r="3" spans="2:9" x14ac:dyDescent="0.25">
      <c r="B3" s="28" t="s">
        <v>32</v>
      </c>
      <c r="C3" s="28"/>
      <c r="D3" s="28"/>
      <c r="E3" s="28"/>
      <c r="F3" s="28"/>
      <c r="G3" s="28"/>
      <c r="H3" s="28"/>
      <c r="I3" s="28"/>
    </row>
    <row r="4" spans="2:9" x14ac:dyDescent="0.25">
      <c r="B4" s="2"/>
      <c r="C4" s="2"/>
      <c r="D4" s="2"/>
      <c r="E4" s="2"/>
      <c r="F4" s="2"/>
      <c r="G4" s="2"/>
      <c r="H4" s="2"/>
      <c r="I4" s="2"/>
    </row>
    <row r="5" spans="2:9" s="1" customFormat="1" ht="24.95" customHeight="1" x14ac:dyDescent="0.25">
      <c r="B5" s="10"/>
      <c r="C5" s="10"/>
      <c r="D5" s="19" t="s">
        <v>29</v>
      </c>
      <c r="E5" s="20"/>
      <c r="F5" s="17" t="s">
        <v>9</v>
      </c>
      <c r="G5" s="18"/>
      <c r="H5" s="10"/>
      <c r="I5" s="10"/>
    </row>
    <row r="6" spans="2:9" s="1" customFormat="1" ht="24.95" customHeight="1" x14ac:dyDescent="0.25">
      <c r="B6" s="10"/>
      <c r="C6" s="10"/>
      <c r="D6" s="10" t="s">
        <v>26</v>
      </c>
      <c r="E6" s="11">
        <f>VLOOKUP(F5,Table1[#All],5)</f>
        <v>1400</v>
      </c>
      <c r="F6" s="1" t="s">
        <v>27</v>
      </c>
      <c r="G6" s="25">
        <f>VLOOKUP(F5,Table1[#All],4)</f>
        <v>45306</v>
      </c>
      <c r="H6" s="10" t="s">
        <v>28</v>
      </c>
      <c r="I6" s="11">
        <f>VLOOKUP(F5,Table1[#All],8)</f>
        <v>400</v>
      </c>
    </row>
    <row r="7" spans="2:9" s="1" customFormat="1" ht="24.95" customHeight="1" x14ac:dyDescent="0.25">
      <c r="B7" s="10"/>
      <c r="C7" s="10"/>
      <c r="D7" s="10"/>
      <c r="E7" s="11"/>
      <c r="G7" s="25"/>
      <c r="H7" s="10"/>
      <c r="I7" s="11"/>
    </row>
    <row r="8" spans="2:9" ht="15.75" x14ac:dyDescent="0.25">
      <c r="B8" s="3" t="s">
        <v>0</v>
      </c>
      <c r="C8" s="4"/>
      <c r="D8" s="4"/>
      <c r="E8" s="4"/>
      <c r="F8" s="4"/>
      <c r="G8" s="4"/>
      <c r="H8" s="4"/>
      <c r="I8" s="4"/>
    </row>
    <row r="9" spans="2:9" x14ac:dyDescent="0.25">
      <c r="B9" s="4"/>
      <c r="C9" s="4"/>
      <c r="D9" s="4"/>
      <c r="E9" s="4"/>
      <c r="F9" s="4"/>
      <c r="G9" s="29" t="s">
        <v>33</v>
      </c>
      <c r="H9" s="29"/>
      <c r="I9" s="29"/>
    </row>
    <row r="10" spans="2:9" ht="32.1" customHeight="1" x14ac:dyDescent="0.25"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</row>
    <row r="11" spans="2:9" ht="32.1" customHeight="1" x14ac:dyDescent="0.25">
      <c r="B11" s="6" t="s">
        <v>9</v>
      </c>
      <c r="C11" s="6" t="s">
        <v>10</v>
      </c>
      <c r="D11" s="6" t="s">
        <v>11</v>
      </c>
      <c r="E11" s="7">
        <v>45306</v>
      </c>
      <c r="F11" s="8">
        <v>1400</v>
      </c>
      <c r="G11" s="8">
        <v>1000</v>
      </c>
      <c r="H11" s="7">
        <v>45301</v>
      </c>
      <c r="I11" s="9">
        <f>IF(F11="","",F11-G11)</f>
        <v>400</v>
      </c>
    </row>
    <row r="12" spans="2:9" ht="32.1" customHeight="1" x14ac:dyDescent="0.25">
      <c r="B12" s="6" t="s">
        <v>12</v>
      </c>
      <c r="C12" s="6" t="s">
        <v>13</v>
      </c>
      <c r="D12" s="6" t="s">
        <v>14</v>
      </c>
      <c r="E12" s="7">
        <v>45332</v>
      </c>
      <c r="F12" s="8">
        <v>200</v>
      </c>
      <c r="G12" s="8">
        <v>200</v>
      </c>
      <c r="H12" s="7">
        <v>45327</v>
      </c>
      <c r="I12" s="9">
        <f t="shared" ref="I12:I19" si="0">IF(F12="","",F12-G12)</f>
        <v>0</v>
      </c>
    </row>
    <row r="13" spans="2:9" ht="32.1" customHeight="1" x14ac:dyDescent="0.25">
      <c r="B13" s="6" t="s">
        <v>15</v>
      </c>
      <c r="C13" s="6" t="s">
        <v>16</v>
      </c>
      <c r="D13" s="6" t="s">
        <v>17</v>
      </c>
      <c r="E13" s="7">
        <v>45352</v>
      </c>
      <c r="F13" s="8">
        <v>150</v>
      </c>
      <c r="G13" s="8">
        <v>0</v>
      </c>
      <c r="H13" s="6" t="s">
        <v>18</v>
      </c>
      <c r="I13" s="9">
        <f t="shared" si="0"/>
        <v>150</v>
      </c>
    </row>
    <row r="14" spans="2:9" ht="32.1" customHeight="1" x14ac:dyDescent="0.25">
      <c r="B14" s="6" t="s">
        <v>19</v>
      </c>
      <c r="C14" s="6" t="s">
        <v>20</v>
      </c>
      <c r="D14" s="6" t="s">
        <v>11</v>
      </c>
      <c r="E14" s="7">
        <v>45306</v>
      </c>
      <c r="F14" s="8">
        <v>1500</v>
      </c>
      <c r="G14" s="8">
        <v>1500</v>
      </c>
      <c r="H14" s="7">
        <v>45303</v>
      </c>
      <c r="I14" s="9">
        <f t="shared" si="0"/>
        <v>0</v>
      </c>
    </row>
    <row r="15" spans="2:9" ht="32.1" customHeight="1" x14ac:dyDescent="0.25">
      <c r="B15" s="21" t="s">
        <v>30</v>
      </c>
      <c r="C15" s="21" t="s">
        <v>31</v>
      </c>
      <c r="D15" s="21" t="s">
        <v>11</v>
      </c>
      <c r="E15" s="24">
        <v>45667</v>
      </c>
      <c r="F15" s="22">
        <v>3200</v>
      </c>
      <c r="G15" s="22">
        <v>0</v>
      </c>
      <c r="H15" s="21"/>
      <c r="I15" s="9">
        <f t="shared" si="0"/>
        <v>3200</v>
      </c>
    </row>
    <row r="16" spans="2:9" ht="32.1" customHeight="1" x14ac:dyDescent="0.25">
      <c r="B16" s="21"/>
      <c r="C16" s="21"/>
      <c r="D16" s="21"/>
      <c r="E16" s="21"/>
      <c r="F16" s="22"/>
      <c r="G16" s="22"/>
      <c r="H16" s="21"/>
      <c r="I16" s="9" t="str">
        <f t="shared" si="0"/>
        <v/>
      </c>
    </row>
    <row r="17" spans="2:9" ht="32.1" customHeight="1" x14ac:dyDescent="0.25">
      <c r="B17" s="3"/>
      <c r="C17" s="21"/>
      <c r="D17" s="21"/>
      <c r="E17" s="21"/>
      <c r="F17" s="22"/>
      <c r="G17" s="22"/>
      <c r="H17" s="21"/>
      <c r="I17" s="9" t="str">
        <f t="shared" si="0"/>
        <v/>
      </c>
    </row>
    <row r="18" spans="2:9" ht="32.1" customHeight="1" x14ac:dyDescent="0.25">
      <c r="B18" s="10"/>
      <c r="C18" s="10"/>
      <c r="D18" s="10"/>
      <c r="E18" s="10"/>
      <c r="F18" s="23"/>
      <c r="G18" s="23"/>
      <c r="H18" s="10"/>
      <c r="I18" s="9" t="str">
        <f t="shared" si="0"/>
        <v/>
      </c>
    </row>
    <row r="19" spans="2:9" ht="32.1" customHeight="1" x14ac:dyDescent="0.25">
      <c r="B19" s="10"/>
      <c r="C19" s="10"/>
      <c r="D19" s="10"/>
      <c r="E19" s="10"/>
      <c r="F19" s="23"/>
      <c r="G19" s="23"/>
      <c r="H19" s="10"/>
      <c r="I19" s="9" t="str">
        <f t="shared" si="0"/>
        <v/>
      </c>
    </row>
    <row r="21" spans="2:9" s="10" customFormat="1" ht="31.5" customHeight="1" x14ac:dyDescent="0.25">
      <c r="B21" s="14" t="s">
        <v>22</v>
      </c>
      <c r="C21" s="10" t="s">
        <v>23</v>
      </c>
      <c r="D21" s="15">
        <f>SUM(Table1[Fee Amount])</f>
        <v>6450</v>
      </c>
      <c r="E21" s="12" t="s">
        <v>24</v>
      </c>
      <c r="F21" s="16">
        <f>SUM(Table1[Payments Received])</f>
        <v>2700</v>
      </c>
      <c r="G21" s="13" t="s">
        <v>25</v>
      </c>
      <c r="H21" s="13"/>
      <c r="I21" s="15">
        <f>SUM(Table1[Outstanding Balance])</f>
        <v>3750</v>
      </c>
    </row>
    <row r="23" spans="2:9" ht="15.75" thickBot="1" x14ac:dyDescent="0.3">
      <c r="B23" s="26"/>
      <c r="C23" s="26"/>
      <c r="D23" s="26"/>
      <c r="E23" s="26"/>
      <c r="F23" s="26"/>
      <c r="G23" s="26"/>
      <c r="H23" s="26"/>
      <c r="I23" s="26"/>
    </row>
  </sheetData>
  <mergeCells count="6">
    <mergeCell ref="B2:I2"/>
    <mergeCell ref="G21:H21"/>
    <mergeCell ref="F5:G5"/>
    <mergeCell ref="D5:E5"/>
    <mergeCell ref="B3:I3"/>
    <mergeCell ref="G9:I9"/>
  </mergeCells>
  <conditionalFormatting sqref="I11:I19">
    <cfRule type="cellIs" dxfId="1" priority="2" operator="greaterThan">
      <formula>0</formula>
    </cfRule>
  </conditionalFormatting>
  <conditionalFormatting sqref="I11:I19">
    <cfRule type="cellIs" dxfId="0" priority="1" operator="equal">
      <formula>0</formula>
    </cfRule>
  </conditionalFormatting>
  <dataValidations count="1">
    <dataValidation type="list" allowBlank="1" showInputMessage="1" showErrorMessage="1" sqref="F5:G5">
      <formula1>$B$11:$B$19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2024-12-30T12:56:21Z</dcterms:created>
  <dcterms:modified xsi:type="dcterms:W3CDTF">2024-12-30T13:20:25Z</dcterms:modified>
</cp:coreProperties>
</file>