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7068E0C3-827A-49E7-8722-9F1756DE1F51}" xr6:coauthVersionLast="47" xr6:coauthVersionMax="47" xr10:uidLastSave="{00000000-0000-0000-0000-000000000000}"/>
  <bookViews>
    <workbookView xWindow="-120" yWindow="-120" windowWidth="29040" windowHeight="15840" xr2:uid="{92CBB786-8147-4C43-86CD-3D818EA73675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6" i="1"/>
  <c r="F27" i="1"/>
  <c r="F28" i="1"/>
  <c r="C11" i="1"/>
  <c r="F17" i="1"/>
  <c r="F18" i="1"/>
  <c r="F19" i="1"/>
  <c r="F20" i="1"/>
  <c r="F21" i="1"/>
  <c r="F22" i="1"/>
  <c r="F23" i="1"/>
  <c r="F29" i="1"/>
  <c r="F16" i="1"/>
  <c r="E33" i="1" l="1"/>
  <c r="G33" i="1"/>
</calcChain>
</file>

<file path=xl/sharedStrings.xml><?xml version="1.0" encoding="utf-8"?>
<sst xmlns="http://schemas.openxmlformats.org/spreadsheetml/2006/main" count="57" uniqueCount="49">
  <si>
    <t>📄 Startup Capital Requirement Form</t>
  </si>
  <si>
    <t>Business Name</t>
  </si>
  <si>
    <t>EcoFresh Juice Bar</t>
  </si>
  <si>
    <t>Business Type</t>
  </si>
  <si>
    <t>Sole Proprietorship</t>
  </si>
  <si>
    <t>Business Address</t>
  </si>
  <si>
    <t>123 Greenway Avenue, Portland, OR</t>
  </si>
  <si>
    <t>Contact Person</t>
  </si>
  <si>
    <t>Sarah Thompson</t>
  </si>
  <si>
    <t>Phone Number</t>
  </si>
  <si>
    <t>(503) 555-7890</t>
  </si>
  <si>
    <t>Email</t>
  </si>
  <si>
    <t>sarah@ecofreshjuice.com</t>
  </si>
  <si>
    <t>Planned Start Date</t>
  </si>
  <si>
    <t>Prepared By</t>
  </si>
  <si>
    <t>Date Prepared</t>
  </si>
  <si>
    <t>Item Description</t>
  </si>
  <si>
    <t>Category</t>
  </si>
  <si>
    <t>Quantity</t>
  </si>
  <si>
    <t>Unit Cost ($)</t>
  </si>
  <si>
    <t>Total Cost ($)</t>
  </si>
  <si>
    <t>Funding Source</t>
  </si>
  <si>
    <t>Commercial Blender</t>
  </si>
  <si>
    <t>Equipment</t>
  </si>
  <si>
    <t>Owner Equity</t>
  </si>
  <si>
    <t>Refrigerated Display</t>
  </si>
  <si>
    <t>Bank Loan</t>
  </si>
  <si>
    <t>Juice Ingredients (1 mo)</t>
  </si>
  <si>
    <t>Inventory</t>
  </si>
  <si>
    <t>Store Renovation</t>
  </si>
  <si>
    <t>Leasehold Improv.</t>
  </si>
  <si>
    <t>Investor Contribution</t>
  </si>
  <si>
    <t>Initial Marketing</t>
  </si>
  <si>
    <t>Marketing</t>
  </si>
  <si>
    <t>Licenses &amp; Permits</t>
  </si>
  <si>
    <t>Legal/Compliance</t>
  </si>
  <si>
    <t>POS System</t>
  </si>
  <si>
    <t>Technology</t>
  </si>
  <si>
    <t>Working Capital (3 mos)</t>
  </si>
  <si>
    <t>Operations</t>
  </si>
  <si>
    <t>Amount ($)</t>
  </si>
  <si>
    <t>Replace sample items with your actual business cost</t>
  </si>
  <si>
    <t>Business Information</t>
  </si>
  <si>
    <t>Startup Capital Requirements</t>
  </si>
  <si>
    <t>Summary by Funding Source</t>
  </si>
  <si>
    <t>Total Funding=</t>
  </si>
  <si>
    <t>🔧 Instructions for Use:</t>
  </si>
  <si>
    <t>Funding Source &gt;&gt;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</si>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</sst>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8"/>
      <color theme="1"/>
      <name val="Roboto"/>
    </font>
    <font>
      <b/>
      <sz val="12"/>
      <color theme="0"/>
      <name val="Roboto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7" tint="0.59996337778862885"/>
      </bottom>
      <diagonal/>
    </border>
    <border>
      <left/>
      <right/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/>
      <right/>
      <top/>
      <bottom style="thin">
        <color theme="8" tint="0.59996337778862885"/>
      </bottom>
      <diagonal/>
    </border>
    <border>
      <left/>
      <right/>
      <top/>
      <bottom style="medium">
        <color theme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5" fontId="2" fillId="0" borderId="2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170" fontId="3" fillId="0" borderId="3" xfId="0" applyNumberFormat="1" applyFont="1" applyBorder="1" applyAlignment="1">
      <alignment horizontal="left" vertical="center"/>
    </xf>
    <xf numFmtId="15" fontId="2" fillId="0" borderId="4" xfId="0" applyNumberFormat="1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0" fillId="0" borderId="5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8476F4-1B1E-433B-A127-9038882ED73D}" name="Table1" displayName="Table1" ref="B15:G29" totalsRowShown="0" headerRowDxfId="4" dataDxfId="5">
  <autoFilter ref="B15:G29" xr:uid="{5F8476F4-1B1E-433B-A127-9038882ED73D}"/>
  <tableColumns count="6">
    <tableColumn id="1" xr3:uid="{74D9240D-EDF9-4590-9FC5-9AE448094DEC}" name="Item Description" dataDxfId="7"/>
    <tableColumn id="2" xr3:uid="{93891CDD-338E-4DBF-9F47-0D8F07503637}" name="Category" dataDxfId="6"/>
    <tableColumn id="3" xr3:uid="{A6365666-E364-47AC-9E60-5FA54C2DCB6E}" name="Quantity" dataDxfId="3"/>
    <tableColumn id="4" xr3:uid="{9AFBECB8-C79A-42C6-971B-4A85435C4A77}" name="Unit Cost ($)" dataDxfId="2"/>
    <tableColumn id="5" xr3:uid="{F4CB4186-BF65-4F79-966E-5B40A5B4C11B}" name="Total Cost ($)" dataDxfId="0">
      <calculatedColumnFormula>IF(D16="","",D16*E16)</calculatedColumnFormula>
    </tableColumn>
    <tableColumn id="6" xr3:uid="{81526D3A-6D36-40E9-80FD-7797D1C92876}" name="Funding Source" dataDxfId="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5BC4E-35B9-4F65-8147-3CF6420EFFEA}">
  <sheetPr>
    <pageSetUpPr fitToPage="1"/>
  </sheetPr>
  <dimension ref="B2:G39"/>
  <sheetViews>
    <sheetView showGridLines="0" tabSelected="1" workbookViewId="0">
      <selection activeCell="B39" sqref="B39"/>
    </sheetView>
  </sheetViews>
  <sheetFormatPr defaultRowHeight="15" x14ac:dyDescent="0.25"/>
  <cols>
    <col min="1" max="1" width="3.42578125" customWidth="1"/>
    <col min="2" max="2" width="25" customWidth="1"/>
    <col min="3" max="3" width="22.85546875" customWidth="1"/>
    <col min="4" max="6" width="20.7109375" customWidth="1"/>
    <col min="7" max="7" width="22.7109375" customWidth="1"/>
  </cols>
  <sheetData>
    <row r="2" spans="2:7" ht="25.5" x14ac:dyDescent="0.25">
      <c r="B2" s="5" t="s">
        <v>0</v>
      </c>
      <c r="C2" s="5"/>
      <c r="D2" s="5"/>
      <c r="E2" s="5"/>
      <c r="F2" s="5"/>
      <c r="G2" s="5"/>
    </row>
    <row r="3" spans="2:7" ht="16.5" x14ac:dyDescent="0.3">
      <c r="B3" s="2"/>
      <c r="C3" s="2"/>
      <c r="D3" s="2"/>
      <c r="E3" s="2"/>
      <c r="F3" s="2"/>
      <c r="G3" s="2"/>
    </row>
    <row r="4" spans="2:7" ht="21.95" customHeight="1" x14ac:dyDescent="0.25">
      <c r="B4" s="17" t="s">
        <v>42</v>
      </c>
      <c r="C4" s="17"/>
      <c r="D4" s="17"/>
      <c r="E4" s="17"/>
      <c r="F4" s="17"/>
      <c r="G4" s="17"/>
    </row>
    <row r="5" spans="2:7" ht="16.5" x14ac:dyDescent="0.3">
      <c r="B5" s="2"/>
      <c r="C5" s="2"/>
      <c r="D5" s="2"/>
      <c r="E5" s="2"/>
      <c r="F5" s="2"/>
      <c r="G5" s="2"/>
    </row>
    <row r="6" spans="2:7" ht="27.95" customHeight="1" x14ac:dyDescent="0.25">
      <c r="B6" s="3" t="s">
        <v>1</v>
      </c>
      <c r="C6" s="10" t="s">
        <v>2</v>
      </c>
      <c r="D6" s="10"/>
      <c r="E6" s="3" t="s">
        <v>9</v>
      </c>
      <c r="F6" s="10" t="s">
        <v>10</v>
      </c>
      <c r="G6" s="10"/>
    </row>
    <row r="7" spans="2:7" ht="27.95" customHeight="1" x14ac:dyDescent="0.25">
      <c r="B7" s="3" t="s">
        <v>3</v>
      </c>
      <c r="C7" s="11" t="s">
        <v>4</v>
      </c>
      <c r="D7" s="11"/>
      <c r="E7" s="3" t="s">
        <v>11</v>
      </c>
      <c r="F7" s="11" t="s">
        <v>12</v>
      </c>
      <c r="G7" s="11"/>
    </row>
    <row r="8" spans="2:7" ht="27.95" customHeight="1" x14ac:dyDescent="0.25">
      <c r="B8" s="3" t="s">
        <v>5</v>
      </c>
      <c r="C8" s="11" t="s">
        <v>6</v>
      </c>
      <c r="D8" s="11"/>
      <c r="E8" s="3" t="s">
        <v>13</v>
      </c>
      <c r="F8" s="12">
        <v>45870</v>
      </c>
      <c r="G8" s="12"/>
    </row>
    <row r="9" spans="2:7" ht="27.95" customHeight="1" x14ac:dyDescent="0.25">
      <c r="B9" s="3" t="s">
        <v>7</v>
      </c>
      <c r="C9" s="11" t="s">
        <v>8</v>
      </c>
      <c r="D9" s="11"/>
      <c r="E9" s="3" t="s">
        <v>14</v>
      </c>
      <c r="F9" s="11" t="s">
        <v>8</v>
      </c>
      <c r="G9" s="11"/>
    </row>
    <row r="10" spans="2:7" ht="16.5" x14ac:dyDescent="0.3">
      <c r="D10" s="2"/>
      <c r="E10" s="2"/>
      <c r="F10" s="2"/>
      <c r="G10" s="2"/>
    </row>
    <row r="11" spans="2:7" ht="27.95" customHeight="1" x14ac:dyDescent="0.3">
      <c r="B11" s="4" t="s">
        <v>15</v>
      </c>
      <c r="C11" s="16">
        <f ca="1">TODAY()</f>
        <v>45771</v>
      </c>
      <c r="D11" s="16"/>
      <c r="E11" s="2"/>
      <c r="F11" s="2"/>
      <c r="G11" s="2"/>
    </row>
    <row r="12" spans="2:7" ht="16.5" x14ac:dyDescent="0.3">
      <c r="B12" s="2"/>
      <c r="C12" s="2"/>
      <c r="D12" s="2"/>
      <c r="E12" s="2"/>
      <c r="F12" s="2"/>
      <c r="G12" s="2"/>
    </row>
    <row r="13" spans="2:7" ht="21.95" customHeight="1" x14ac:dyDescent="0.25">
      <c r="B13" s="17" t="s">
        <v>43</v>
      </c>
      <c r="C13" s="17"/>
      <c r="D13" s="17"/>
      <c r="E13" s="17"/>
      <c r="F13" s="17"/>
      <c r="G13" s="17"/>
    </row>
    <row r="14" spans="2:7" ht="16.5" x14ac:dyDescent="0.3">
      <c r="B14" s="2"/>
      <c r="C14" s="2"/>
      <c r="D14" s="2"/>
      <c r="E14" s="2"/>
      <c r="F14" s="2"/>
      <c r="G14" s="2"/>
    </row>
    <row r="15" spans="2:7" ht="32.1" customHeight="1" x14ac:dyDescent="0.25">
      <c r="B15" s="3" t="s">
        <v>16</v>
      </c>
      <c r="C15" s="3" t="s">
        <v>17</v>
      </c>
      <c r="D15" s="3" t="s">
        <v>18</v>
      </c>
      <c r="E15" s="3" t="s">
        <v>19</v>
      </c>
      <c r="F15" s="3" t="s">
        <v>20</v>
      </c>
      <c r="G15" s="3" t="s">
        <v>21</v>
      </c>
    </row>
    <row r="16" spans="2:7" ht="32.1" customHeight="1" x14ac:dyDescent="0.25">
      <c r="B16" s="4" t="s">
        <v>22</v>
      </c>
      <c r="C16" s="4" t="s">
        <v>23</v>
      </c>
      <c r="D16" s="4">
        <v>3</v>
      </c>
      <c r="E16" s="6">
        <v>400</v>
      </c>
      <c r="F16" s="6">
        <f>IF(D16="","",D16*E16)</f>
        <v>1200</v>
      </c>
      <c r="G16" s="4" t="s">
        <v>24</v>
      </c>
    </row>
    <row r="17" spans="2:7" ht="32.1" customHeight="1" x14ac:dyDescent="0.25">
      <c r="B17" s="4" t="s">
        <v>25</v>
      </c>
      <c r="C17" s="4" t="s">
        <v>23</v>
      </c>
      <c r="D17" s="4">
        <v>2</v>
      </c>
      <c r="E17" s="6">
        <v>1200</v>
      </c>
      <c r="F17" s="6">
        <f t="shared" ref="F17:F29" si="0">IF(D17="","",D17*E17)</f>
        <v>2400</v>
      </c>
      <c r="G17" s="4" t="s">
        <v>26</v>
      </c>
    </row>
    <row r="18" spans="2:7" ht="32.1" customHeight="1" x14ac:dyDescent="0.25">
      <c r="B18" s="4" t="s">
        <v>27</v>
      </c>
      <c r="C18" s="4" t="s">
        <v>28</v>
      </c>
      <c r="D18" s="4">
        <v>1</v>
      </c>
      <c r="E18" s="6">
        <v>2000</v>
      </c>
      <c r="F18" s="6">
        <f t="shared" si="0"/>
        <v>2000</v>
      </c>
      <c r="G18" s="4" t="s">
        <v>24</v>
      </c>
    </row>
    <row r="19" spans="2:7" ht="32.1" customHeight="1" x14ac:dyDescent="0.25">
      <c r="B19" s="4" t="s">
        <v>29</v>
      </c>
      <c r="C19" s="4" t="s">
        <v>30</v>
      </c>
      <c r="D19" s="4">
        <v>1</v>
      </c>
      <c r="E19" s="6">
        <v>5000</v>
      </c>
      <c r="F19" s="6">
        <f t="shared" si="0"/>
        <v>5000</v>
      </c>
      <c r="G19" s="4" t="s">
        <v>31</v>
      </c>
    </row>
    <row r="20" spans="2:7" ht="32.1" customHeight="1" x14ac:dyDescent="0.25">
      <c r="B20" s="4" t="s">
        <v>32</v>
      </c>
      <c r="C20" s="4" t="s">
        <v>33</v>
      </c>
      <c r="D20" s="4">
        <v>1</v>
      </c>
      <c r="E20" s="6">
        <v>1500</v>
      </c>
      <c r="F20" s="6">
        <f t="shared" si="0"/>
        <v>1500</v>
      </c>
      <c r="G20" s="4" t="s">
        <v>24</v>
      </c>
    </row>
    <row r="21" spans="2:7" ht="32.1" customHeight="1" x14ac:dyDescent="0.25">
      <c r="B21" s="4" t="s">
        <v>34</v>
      </c>
      <c r="C21" s="4" t="s">
        <v>35</v>
      </c>
      <c r="D21" s="4">
        <v>1</v>
      </c>
      <c r="E21" s="6">
        <v>600</v>
      </c>
      <c r="F21" s="6">
        <f t="shared" si="0"/>
        <v>600</v>
      </c>
      <c r="G21" s="4" t="s">
        <v>24</v>
      </c>
    </row>
    <row r="22" spans="2:7" ht="32.1" customHeight="1" x14ac:dyDescent="0.25">
      <c r="B22" s="4" t="s">
        <v>36</v>
      </c>
      <c r="C22" s="4" t="s">
        <v>37</v>
      </c>
      <c r="D22" s="4">
        <v>1</v>
      </c>
      <c r="E22" s="6">
        <v>1200</v>
      </c>
      <c r="F22" s="6">
        <f t="shared" si="0"/>
        <v>1200</v>
      </c>
      <c r="G22" s="4" t="s">
        <v>24</v>
      </c>
    </row>
    <row r="23" spans="2:7" ht="32.1" customHeight="1" x14ac:dyDescent="0.25">
      <c r="B23" s="4" t="s">
        <v>38</v>
      </c>
      <c r="C23" s="4" t="s">
        <v>39</v>
      </c>
      <c r="D23" s="4">
        <v>1</v>
      </c>
      <c r="E23" s="6">
        <v>6000</v>
      </c>
      <c r="F23" s="6">
        <f t="shared" si="0"/>
        <v>6000</v>
      </c>
      <c r="G23" s="4" t="s">
        <v>26</v>
      </c>
    </row>
    <row r="24" spans="2:7" ht="32.1" customHeight="1" x14ac:dyDescent="0.25">
      <c r="B24" s="4"/>
      <c r="C24" s="4"/>
      <c r="D24" s="4"/>
      <c r="E24" s="6"/>
      <c r="F24" s="6" t="str">
        <f t="shared" ref="F24:F25" si="1">IF(D24="","",D24*E24)</f>
        <v/>
      </c>
      <c r="G24" s="4"/>
    </row>
    <row r="25" spans="2:7" ht="32.1" customHeight="1" x14ac:dyDescent="0.25">
      <c r="B25" s="4"/>
      <c r="C25" s="4"/>
      <c r="D25" s="4"/>
      <c r="E25" s="6"/>
      <c r="F25" s="6" t="str">
        <f t="shared" si="1"/>
        <v/>
      </c>
      <c r="G25" s="4"/>
    </row>
    <row r="26" spans="2:7" ht="32.1" customHeight="1" x14ac:dyDescent="0.25">
      <c r="B26" s="4"/>
      <c r="C26" s="4"/>
      <c r="D26" s="4"/>
      <c r="E26" s="6"/>
      <c r="F26" s="6" t="str">
        <f t="shared" ref="F26:F27" si="2">IF(D26="","",D26*E26)</f>
        <v/>
      </c>
      <c r="G26" s="4"/>
    </row>
    <row r="27" spans="2:7" ht="32.1" customHeight="1" x14ac:dyDescent="0.25">
      <c r="B27" s="4"/>
      <c r="C27" s="4"/>
      <c r="D27" s="4"/>
      <c r="E27" s="6"/>
      <c r="F27" s="6" t="str">
        <f t="shared" si="2"/>
        <v/>
      </c>
      <c r="G27" s="4"/>
    </row>
    <row r="28" spans="2:7" ht="32.1" customHeight="1" x14ac:dyDescent="0.25">
      <c r="B28" s="4"/>
      <c r="C28" s="4"/>
      <c r="D28" s="4"/>
      <c r="E28" s="6"/>
      <c r="F28" s="6" t="str">
        <f>IF(D28="","",D28*E28)</f>
        <v/>
      </c>
      <c r="G28" s="4"/>
    </row>
    <row r="29" spans="2:7" ht="32.1" customHeight="1" x14ac:dyDescent="0.3">
      <c r="B29" s="2"/>
      <c r="C29" s="2"/>
      <c r="D29" s="2"/>
      <c r="E29" s="7"/>
      <c r="F29" s="6" t="str">
        <f t="shared" si="0"/>
        <v/>
      </c>
      <c r="G29" s="2"/>
    </row>
    <row r="30" spans="2:7" ht="16.5" x14ac:dyDescent="0.3">
      <c r="B30" s="2"/>
      <c r="C30" s="2"/>
      <c r="D30" s="2"/>
      <c r="E30" s="2"/>
      <c r="F30" s="2"/>
      <c r="G30" s="2"/>
    </row>
    <row r="31" spans="2:7" ht="21.95" customHeight="1" x14ac:dyDescent="0.25">
      <c r="B31" s="17" t="s">
        <v>44</v>
      </c>
      <c r="C31" s="17"/>
      <c r="D31" s="17"/>
      <c r="E31" s="17"/>
      <c r="F31" s="17"/>
      <c r="G31" s="17"/>
    </row>
    <row r="32" spans="2:7" ht="16.5" x14ac:dyDescent="0.3">
      <c r="B32" s="2"/>
      <c r="C32" s="2"/>
      <c r="D32" s="2"/>
      <c r="E32" s="2"/>
      <c r="F32" s="2"/>
      <c r="G32" s="2"/>
    </row>
    <row r="33" spans="2:7" s="9" customFormat="1" ht="27.95" customHeight="1" x14ac:dyDescent="0.25">
      <c r="B33" s="13" t="s">
        <v>47</v>
      </c>
      <c r="C33" s="14" t="s">
        <v>24</v>
      </c>
      <c r="D33" s="13" t="s">
        <v>40</v>
      </c>
      <c r="E33" s="15">
        <f>SUMIF(Table1[Funding Source],C33,Table1[Total Cost ($)])</f>
        <v>6500</v>
      </c>
      <c r="F33" s="14" t="s">
        <v>45</v>
      </c>
      <c r="G33" s="15">
        <f>SUM(Table1[Total Cost ($)])</f>
        <v>19900</v>
      </c>
    </row>
    <row r="34" spans="2:7" ht="16.5" x14ac:dyDescent="0.3">
      <c r="B34" s="2"/>
      <c r="C34" s="2"/>
      <c r="D34" s="2"/>
      <c r="E34" s="2"/>
      <c r="F34" s="2"/>
      <c r="G34" s="2"/>
    </row>
    <row r="35" spans="2:7" ht="19.5" x14ac:dyDescent="0.3">
      <c r="B35" s="1" t="s">
        <v>46</v>
      </c>
      <c r="C35" s="2"/>
      <c r="D35" s="2"/>
      <c r="E35" s="2"/>
      <c r="F35" s="2"/>
      <c r="G35" s="2"/>
    </row>
    <row r="36" spans="2:7" ht="16.5" x14ac:dyDescent="0.25">
      <c r="B36" s="8" t="s">
        <v>41</v>
      </c>
      <c r="C36" s="8"/>
      <c r="D36" s="8"/>
      <c r="E36" s="8"/>
      <c r="F36" s="8"/>
      <c r="G36" s="8"/>
    </row>
    <row r="38" spans="2:7" ht="15.75" thickBot="1" x14ac:dyDescent="0.3">
      <c r="B38" s="18"/>
      <c r="C38" s="18"/>
      <c r="D38" s="18"/>
      <c r="E38" s="18"/>
      <c r="F38" s="18"/>
      <c r="G38" s="18"/>
    </row>
    <row r="39" spans="2:7" x14ac:dyDescent="0.25">
      <c r="B39" s="19" t="s">
        <v>48</v>
      </c>
    </row>
  </sheetData>
  <mergeCells count="15">
    <mergeCell ref="B38:G38"/>
    <mergeCell ref="C11:D11"/>
    <mergeCell ref="B13:G13"/>
    <mergeCell ref="B36:G36"/>
    <mergeCell ref="B4:G4"/>
    <mergeCell ref="B31:G31"/>
    <mergeCell ref="B2:G2"/>
    <mergeCell ref="C6:D6"/>
    <mergeCell ref="C7:D7"/>
    <mergeCell ref="C8:D8"/>
    <mergeCell ref="C9:D9"/>
    <mergeCell ref="F6:G6"/>
    <mergeCell ref="F7:G7"/>
    <mergeCell ref="F8:G8"/>
    <mergeCell ref="F9:G9"/>
  </mergeCells>
  <dataValidations count="2">
    <dataValidation type="list" allowBlank="1" showInputMessage="1" showErrorMessage="1" sqref="C33" xr:uid="{04C3707B-6FF4-4512-A728-E953C0DA4FE5}">
      <formula1>$G$16:$G$29</formula1>
    </dataValidation>
    <dataValidation allowBlank="1" showInputMessage="1" showErrorMessage="1" prompt="Auto Calculate" sqref="E33" xr:uid="{DC09C765-176E-4D6B-9C86-437F2E8DEEE9}"/>
  </dataValidations>
  <pageMargins left="0.25" right="0.25" top="0.75" bottom="0.7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2025-04-24T10:05:22Z</cp:lastPrinted>
  <dcterms:created xsi:type="dcterms:W3CDTF">2025-04-24T09:54:13Z</dcterms:created>
  <dcterms:modified xsi:type="dcterms:W3CDTF">2025-04-24T10:08:19Z</dcterms:modified>
</cp:coreProperties>
</file>